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hermannweck/Dropbox/Toernooien Sportclub'25/Werving teams/GLT 2022/"/>
    </mc:Choice>
  </mc:AlternateContent>
  <xr:revisionPtr revIDLastSave="0" documentId="13_ncr:1_{2A49BC2C-22AB-8449-BEF9-12A89F261206}" xr6:coauthVersionLast="36" xr6:coauthVersionMax="36" xr10:uidLastSave="{00000000-0000-0000-0000-000000000000}"/>
  <bookViews>
    <workbookView showSheetTabs="0" xWindow="18440" yWindow="1220" windowWidth="32760" windowHeight="26640" xr2:uid="{00000000-000D-0000-FFFF-FFFF00000000}"/>
  </bookViews>
  <sheets>
    <sheet name="Aanmelding GLT" sheetId="1" r:id="rId1"/>
    <sheet name="multital" sheetId="5" r:id="rId2"/>
  </sheets>
  <definedNames>
    <definedName name="_xlnm.Print_Area" localSheetId="0">'Aanmelding GLT'!$A$1:$AA$61</definedName>
  </definedNames>
  <calcPr calcId="181029"/>
</workbook>
</file>

<file path=xl/calcChain.xml><?xml version="1.0" encoding="utf-8"?>
<calcChain xmlns="http://schemas.openxmlformats.org/spreadsheetml/2006/main">
  <c r="D35" i="1" l="1"/>
  <c r="D34" i="1"/>
  <c r="E4" i="1"/>
  <c r="A40" i="1"/>
  <c r="A37" i="1"/>
  <c r="D40" i="1"/>
  <c r="D37" i="1"/>
  <c r="B24" i="1"/>
  <c r="F22" i="1"/>
  <c r="A57" i="1"/>
  <c r="D33" i="1"/>
  <c r="A26" i="1"/>
  <c r="K52" i="1"/>
  <c r="V52" i="1"/>
  <c r="J40" i="1"/>
  <c r="A52" i="1"/>
  <c r="Q8" i="1"/>
  <c r="B8" i="1"/>
  <c r="E48" i="1"/>
  <c r="E46" i="1"/>
  <c r="J37" i="1"/>
  <c r="AA2" i="1"/>
  <c r="AA4" i="1"/>
  <c r="N26" i="1"/>
  <c r="B18" i="1"/>
  <c r="A55" i="1"/>
  <c r="O52" i="1"/>
  <c r="O48" i="1"/>
  <c r="O46" i="1"/>
  <c r="O44" i="1"/>
  <c r="O43" i="1"/>
  <c r="E44" i="1"/>
  <c r="A44" i="1"/>
  <c r="A43" i="1"/>
  <c r="M41" i="1"/>
  <c r="D41" i="1"/>
  <c r="M38" i="1"/>
  <c r="D38" i="1"/>
  <c r="AA3" i="1"/>
  <c r="A36" i="1"/>
  <c r="D32" i="1"/>
  <c r="D31" i="1"/>
  <c r="D30" i="1"/>
  <c r="I30" i="1"/>
  <c r="G28" i="1"/>
  <c r="A28" i="1"/>
  <c r="I25" i="1"/>
  <c r="T25" i="1"/>
  <c r="T24" i="1"/>
  <c r="I24" i="1"/>
  <c r="N16" i="1"/>
  <c r="A21" i="1"/>
  <c r="B22" i="1"/>
  <c r="B16" i="1"/>
  <c r="B14" i="1"/>
  <c r="E3" i="1"/>
  <c r="E2" i="1"/>
  <c r="B12" i="1"/>
  <c r="B10" i="1"/>
  <c r="Y4" i="1"/>
  <c r="X4" i="1"/>
  <c r="U3" i="1"/>
  <c r="Z4" i="1"/>
  <c r="W4" i="1"/>
  <c r="V4" i="1"/>
  <c r="U4" i="1"/>
  <c r="Z3" i="1"/>
  <c r="Y3" i="1"/>
  <c r="X3" i="1"/>
  <c r="W3" i="1"/>
  <c r="V3" i="1"/>
  <c r="Z2" i="1"/>
  <c r="Y2" i="1"/>
  <c r="X2" i="1"/>
  <c r="W2" i="1"/>
  <c r="V2" i="1"/>
  <c r="U2" i="1"/>
  <c r="Q41" i="1"/>
  <c r="G41" i="1"/>
  <c r="G38" i="1"/>
</calcChain>
</file>

<file path=xl/sharedStrings.xml><?xml version="1.0" encoding="utf-8"?>
<sst xmlns="http://schemas.openxmlformats.org/spreadsheetml/2006/main" count="245" uniqueCount="239">
  <si>
    <t>Vereniging</t>
  </si>
  <si>
    <t>Plaats</t>
  </si>
  <si>
    <t>Contactpersoon</t>
  </si>
  <si>
    <t>Naam</t>
  </si>
  <si>
    <t>Emailadres</t>
  </si>
  <si>
    <t>Aantal</t>
  </si>
  <si>
    <t>Het team speelt in de competitie</t>
  </si>
  <si>
    <t>Wij regelen zelf de overnachting.</t>
  </si>
  <si>
    <t>IBAN</t>
  </si>
  <si>
    <t>BIC</t>
  </si>
  <si>
    <t>Telefoon</t>
  </si>
  <si>
    <t>Wij doen mee met</t>
  </si>
  <si>
    <t>Vrouwenteam(s)/meisjesteam(s)</t>
  </si>
  <si>
    <t xml:space="preserve"> in de </t>
  </si>
  <si>
    <t>Het inschrijfgeld bedraagt € 50,00 per deelnemend team.</t>
  </si>
  <si>
    <t>Neen, wij overnachten niet</t>
  </si>
  <si>
    <t>t.n.v. RKVV Sportclub'25</t>
  </si>
  <si>
    <t>aankomst</t>
  </si>
  <si>
    <t>We komen aan op:</t>
  </si>
  <si>
    <t>Vrijdag</t>
  </si>
  <si>
    <t>Zaterdag</t>
  </si>
  <si>
    <t>vertrek</t>
  </si>
  <si>
    <t>We vertrekken op:</t>
  </si>
  <si>
    <t>Zondag</t>
  </si>
  <si>
    <t xml:space="preserve">ontbijtbuffet </t>
  </si>
  <si>
    <t xml:space="preserve">Wij willen </t>
  </si>
  <si>
    <t>zaterdag met</t>
  </si>
  <si>
    <t>zondag met</t>
  </si>
  <si>
    <t>maandag met</t>
  </si>
  <si>
    <t>De kosten per ontbijt bedragen</t>
  </si>
  <si>
    <t>De kosten voor het ontbijt dienen bij aankomst op het sportcomplex te worden voldaan.    </t>
  </si>
  <si>
    <t>Maandag</t>
  </si>
  <si>
    <t>De kosten totaal</t>
  </si>
  <si>
    <t>Het totale aantal ontbijten bedraagt</t>
  </si>
  <si>
    <t>Land</t>
  </si>
  <si>
    <t>Tel. +31 (0) 6 53916043</t>
  </si>
  <si>
    <t>Overnachting</t>
  </si>
  <si>
    <t>invullen</t>
  </si>
  <si>
    <t>NL</t>
  </si>
  <si>
    <t>D</t>
  </si>
  <si>
    <t xml:space="preserve">Anmeldeformular für das </t>
  </si>
  <si>
    <t>Verein</t>
  </si>
  <si>
    <t>Ort</t>
  </si>
  <si>
    <t>Kontaktperson</t>
  </si>
  <si>
    <t>Name</t>
  </si>
  <si>
    <t>E- Mailadresse</t>
  </si>
  <si>
    <t>Handyrufnummer</t>
  </si>
  <si>
    <t>Wir möchten teilnehmen mit</t>
  </si>
  <si>
    <t>Anzahl</t>
  </si>
  <si>
    <t>Damen / Mädchenteams(s)</t>
  </si>
  <si>
    <t xml:space="preserve">in der </t>
  </si>
  <si>
    <t>Wir regeln die Übernachtungs selber</t>
  </si>
  <si>
    <t>Wir übernachten nicht</t>
  </si>
  <si>
    <t>Übernachtung</t>
  </si>
  <si>
    <t>ausfüllen</t>
  </si>
  <si>
    <t>Das Stardgeld beträgt 50,00€ je Team.</t>
  </si>
  <si>
    <t>Ankunft</t>
  </si>
  <si>
    <t>Wir kommen an am:</t>
  </si>
  <si>
    <t>Freitag</t>
  </si>
  <si>
    <t>Samstag</t>
  </si>
  <si>
    <t>Abfahrt</t>
  </si>
  <si>
    <t>Sonntag</t>
  </si>
  <si>
    <t>Montag</t>
  </si>
  <si>
    <t xml:space="preserve">Wij overnachten in een grote huurtent (6x6m), 
</t>
  </si>
  <si>
    <t>Frühstücksbuffet</t>
  </si>
  <si>
    <t xml:space="preserve">Wir möchten  </t>
  </si>
  <si>
    <t>Samstag mit</t>
  </si>
  <si>
    <t>Sontags mit</t>
  </si>
  <si>
    <t xml:space="preserve">Ja, wij willen op het sportcomplex overnachten </t>
  </si>
  <si>
    <t>Ja , wir möchten auf dem Sportgeländer übernachten</t>
  </si>
  <si>
    <t>personen aan het ontbijtbuffet deelnemen.</t>
  </si>
  <si>
    <t>Die Kosten für das Frühstück werden erst bei Ankunft fällig.</t>
  </si>
  <si>
    <t>Personen am Frühstücksbuffet teilnehmen.</t>
  </si>
  <si>
    <t>Die Anzahl aller Frühstücke beträgt</t>
  </si>
  <si>
    <t xml:space="preserve">Die Kosten je Frühstück betragen </t>
  </si>
  <si>
    <t>Die gesamt Kosten der Teilnahme beträgt</t>
  </si>
  <si>
    <t xml:space="preserve">de totaale Kosten Ontbijt bedraagen </t>
  </si>
  <si>
    <t xml:space="preserve">Die Gesamtsumme Frühstück beträgt </t>
  </si>
  <si>
    <t>Das Stardgeld muss bei Anmeldung gezahlt werden.</t>
  </si>
  <si>
    <t>auf den namen von RKVV Sportclub 25</t>
  </si>
  <si>
    <t>France</t>
  </si>
  <si>
    <t>Wir fahren ab am:</t>
  </si>
  <si>
    <t>F</t>
  </si>
  <si>
    <t>EN</t>
  </si>
  <si>
    <t>Telefon</t>
  </si>
  <si>
    <t xml:space="preserve">Wir spielen in der Meisterschaft </t>
  </si>
  <si>
    <t>Taal kiezen / Sélectionner une langue/
Sprache auswählen / Choose language</t>
  </si>
  <si>
    <t>Inscription Logement</t>
  </si>
  <si>
    <t>Association</t>
  </si>
  <si>
    <t>Place</t>
  </si>
  <si>
    <t>Contact</t>
  </si>
  <si>
    <t>Arrive</t>
  </si>
  <si>
    <t>Départ</t>
  </si>
  <si>
    <t>On arrive</t>
  </si>
  <si>
    <t>On part</t>
  </si>
  <si>
    <t>Vendredi</t>
  </si>
  <si>
    <t>Samedi</t>
  </si>
  <si>
    <t>Dimanche</t>
  </si>
  <si>
    <t xml:space="preserve">Lundi </t>
  </si>
  <si>
    <t>Logement</t>
  </si>
  <si>
    <t>au nom de RKVV Sportclub'25</t>
  </si>
  <si>
    <t>Petit Déjeuner</t>
  </si>
  <si>
    <t>On veut</t>
  </si>
  <si>
    <t>Samedi à</t>
  </si>
  <si>
    <t>Dimanche à</t>
  </si>
  <si>
    <t>Lundi à</t>
  </si>
  <si>
    <t>Total</t>
  </si>
  <si>
    <t>Personnes</t>
  </si>
  <si>
    <t>participer au buffet du petit déjeuner</t>
  </si>
  <si>
    <t>Les frais du petit déjeuner</t>
  </si>
  <si>
    <t>Euro par jour par personne</t>
  </si>
  <si>
    <t>Les frais du logement et de l'inscription doivent être verser avant 01 Mai 2015</t>
  </si>
  <si>
    <t>Les frais du buffet seront être payer à l'arrivée.</t>
  </si>
  <si>
    <t>Nom</t>
  </si>
  <si>
    <t>Téléphone</t>
  </si>
  <si>
    <t>Mobile</t>
  </si>
  <si>
    <t>Adresse Email</t>
  </si>
  <si>
    <t xml:space="preserve">On participe </t>
  </si>
  <si>
    <t>Nombre</t>
  </si>
  <si>
    <t>Equipe (s) de femmes/filles</t>
  </si>
  <si>
    <t>L'équipe joue dans compétition</t>
  </si>
  <si>
    <t>Subdivision/Jeunesse</t>
  </si>
  <si>
    <t>Marquez votre choix</t>
  </si>
  <si>
    <t>On s'arrange le logement</t>
  </si>
  <si>
    <t>Non, on n'utilise aucun logement</t>
  </si>
  <si>
    <t>Oui, on va rester sur votre site. Merci de remplir aussi l'onglet logement</t>
  </si>
  <si>
    <t>Les frais d'inscription est 50 € par équipe participante</t>
  </si>
  <si>
    <t>SVP direct overmaken !!!</t>
  </si>
  <si>
    <t>a.u.b. de juiste keuze aangeven ( ja/nee)</t>
  </si>
  <si>
    <t xml:space="preserve">nu Online versturen !! druk op de button </t>
  </si>
  <si>
    <t xml:space="preserve">jetzt Online versenden !! drücken Sie auf den button </t>
  </si>
  <si>
    <t>Montags mit</t>
  </si>
  <si>
    <t>aanmeldingsformulier voor het</t>
  </si>
  <si>
    <t>GSM Nummer</t>
  </si>
  <si>
    <t>Bitte sofort überweisen !!!</t>
  </si>
  <si>
    <t>und kosten gesamt  =</t>
  </si>
  <si>
    <t xml:space="preserve">bitte ankreuzen  </t>
  </si>
  <si>
    <t xml:space="preserve">Wir Übernachten in einem großen Mietzelt. (5x5 Meter) </t>
  </si>
  <si>
    <t xml:space="preserve">Registration form </t>
  </si>
  <si>
    <t xml:space="preserve">Het inschrijfgeld moet met de inschrijving betaalt worden. </t>
  </si>
  <si>
    <t>met een totaal Kosten van</t>
  </si>
  <si>
    <t>Club</t>
  </si>
  <si>
    <t>Location</t>
  </si>
  <si>
    <t xml:space="preserve">Contact </t>
  </si>
  <si>
    <t>Phone number</t>
  </si>
  <si>
    <t>Email address</t>
  </si>
  <si>
    <t>Cellphone number</t>
  </si>
  <si>
    <t xml:space="preserve">The team plays in the championship </t>
  </si>
  <si>
    <t xml:space="preserve">On the </t>
  </si>
  <si>
    <t>Level/Youth Girls under 19 years/Girls under 17/Girls under 15</t>
  </si>
  <si>
    <t>We arrange the overnight stay ourselves</t>
  </si>
  <si>
    <t>No, we don’ stay the night</t>
  </si>
  <si>
    <t>Yes, we want to stay the night at the sports ground</t>
  </si>
  <si>
    <t>Overnight stay</t>
  </si>
  <si>
    <t>Fill out</t>
  </si>
  <si>
    <t>The registration fee is €50,00 for each participating team</t>
  </si>
  <si>
    <t>The registration fee must to be paid with the registration</t>
  </si>
  <si>
    <t>Arrival</t>
  </si>
  <si>
    <t>We arrive at:</t>
  </si>
  <si>
    <t>Friday</t>
  </si>
  <si>
    <t>Saturday</t>
  </si>
  <si>
    <t>Departure</t>
  </si>
  <si>
    <t>We depart on:</t>
  </si>
  <si>
    <t>Sunday</t>
  </si>
  <si>
    <t>Monday</t>
  </si>
  <si>
    <t>Breakfast Buffet</t>
  </si>
  <si>
    <t>On Saturday with</t>
  </si>
  <si>
    <t>On Sunday with</t>
  </si>
  <si>
    <t>On Monday with</t>
  </si>
  <si>
    <t xml:space="preserve">The cost for each breakfast is </t>
  </si>
  <si>
    <t>The total costs</t>
  </si>
  <si>
    <t>In the name of RKVV Sportclub’25</t>
  </si>
  <si>
    <t>The total cost for breakfast is</t>
  </si>
  <si>
    <t>With the total cost of</t>
  </si>
  <si>
    <t>please transfer immediately!</t>
  </si>
  <si>
    <t>Country</t>
  </si>
  <si>
    <t>Send online now, press the button</t>
  </si>
  <si>
    <t>Englich</t>
  </si>
  <si>
    <t>We are participating with</t>
  </si>
  <si>
    <t xml:space="preserve">Ladies teams / Girls teams </t>
  </si>
  <si>
    <t xml:space="preserve">Please indicate the right answer </t>
  </si>
  <si>
    <t xml:space="preserve">We want to particpate </t>
  </si>
  <si>
    <t>Persons at the breakfast buffet</t>
  </si>
  <si>
    <t>The total amount of breakfast is</t>
  </si>
  <si>
    <t>The cost for the breakfast must be paid upon arrival</t>
  </si>
  <si>
    <t>( NL / D / F / EN )</t>
  </si>
  <si>
    <t>15iéme Tournoi GLT 2020</t>
  </si>
  <si>
    <t>klasse / jeugd MO19/ MO 17</t>
  </si>
  <si>
    <t>Liga / U19 / U17</t>
  </si>
  <si>
    <t xml:space="preserve">Tel. : +49 151 11 66 50 25 </t>
  </si>
  <si>
    <t>Phone number +49 151 11 66 50 25</t>
  </si>
  <si>
    <t>naam</t>
  </si>
  <si>
    <r>
      <t xml:space="preserve">phone : </t>
    </r>
    <r>
      <rPr>
        <sz val="11"/>
        <color indexed="8"/>
        <rFont val="Calibri"/>
        <family val="2"/>
      </rPr>
      <t>+31 6 53916043 of +49 151 11665025</t>
    </r>
  </si>
  <si>
    <t>Rkvv Sportclub´25 - toernooien</t>
  </si>
  <si>
    <r>
      <t>homepage :</t>
    </r>
    <r>
      <rPr>
        <sz val="11"/>
        <color indexed="8"/>
        <rFont val="Calibri"/>
        <family val="2"/>
      </rPr>
      <t xml:space="preserve"> www.sportclub25-toernooien.com</t>
    </r>
  </si>
  <si>
    <r>
      <rPr>
        <b/>
        <sz val="11"/>
        <color indexed="8"/>
        <rFont val="Calibri"/>
        <family val="2"/>
      </rPr>
      <t xml:space="preserve">e mail : </t>
    </r>
    <r>
      <rPr>
        <sz val="11"/>
        <color indexed="8"/>
        <rFont val="Calibri"/>
        <family val="2"/>
      </rPr>
      <t>toernooien@sportclub25.nl</t>
    </r>
  </si>
  <si>
    <t>of</t>
  </si>
  <si>
    <t>Team A</t>
  </si>
  <si>
    <t>Team B</t>
  </si>
  <si>
    <t xml:space="preserve">1 keer per team: 100 Consumtie met korting, (voor €175 normaal €200)  allein bij camperen </t>
  </si>
  <si>
    <t xml:space="preserve">Rekeningnummer bij de Triodo_Bank, NL  </t>
  </si>
  <si>
    <t xml:space="preserve">Rechnungsnummer bei der Triodo_Bank, NL  </t>
  </si>
  <si>
    <t xml:space="preserve">Compte Triodo_Bank, NL  </t>
  </si>
  <si>
    <t xml:space="preserve">Bank account number Triodo_Bank, NL  </t>
  </si>
  <si>
    <t>NL04TRIO0788792423</t>
  </si>
  <si>
    <t>TRIONL2U</t>
  </si>
  <si>
    <t>15de Europas Grenslanden Toernooi 2022</t>
  </si>
  <si>
    <t>15 europäische Grenzlandtunier  2022</t>
  </si>
  <si>
    <t>15h European Grenslanden Tournament 2022</t>
  </si>
  <si>
    <t>Wij verwachten de Overnachtigskosten uiterlijk 01 - 05- 2022 op de rekening van R.K.V.V Sportclub'25</t>
  </si>
  <si>
    <t>Wir erwachten die Übernachtungsgebühren bis zum 01-05-2022</t>
  </si>
  <si>
    <t>We expect the cost for the overnight stay no later than 01-05-2022 at the bank account of R.K.V.V. Sportclub’25</t>
  </si>
  <si>
    <t>onder vermelding van vereniging, team en GLT2022.</t>
  </si>
  <si>
    <t>bitte den Verein und die Team Bezeichnung und GLT2022angeben</t>
  </si>
  <si>
    <t>Please, mention your club, team and GLT 2022</t>
  </si>
  <si>
    <t>De volledige kosten voor de overnachting, als ook het inschrijfgeld, 
dienen uiterlijk 01 -04 - 2022 te zijn voldaan</t>
  </si>
  <si>
    <t>Die Kosten für die Übernachtung, Stardgeld muss bis zum 01.04.2022 komplett bezahlt sein</t>
  </si>
  <si>
    <t>The complete costs for the overnight stay, as the registration fee must be paid no later than 01.04.2022</t>
  </si>
  <si>
    <t>04 en 05 juni 2022 in Bocholtz , Nederland</t>
  </si>
  <si>
    <t>04. und 05. Juni  2022 in Bocholtz , Niederlande</t>
  </si>
  <si>
    <t>04 à 05 juno 2022 à Bocholtz</t>
  </si>
  <si>
    <t>04 and 05 of June 2022 in Bocholtz, the Netherlands</t>
  </si>
  <si>
    <t xml:space="preserve">Wij overnachten in eigen tentjes. Kosten € 125,00 per team ( basic prijs voor 6 tenten ) </t>
  </si>
  <si>
    <t xml:space="preserve">Wir übernachten in eigen Zelten.Kosten je Team bis 6 Zelte 125.00€ je Team. Bei größere oder mehr Zelte bitte anfragen. </t>
  </si>
  <si>
    <t>On passe la nuit dans nos propres tentes. Frais 125€/équipe</t>
  </si>
  <si>
    <t>We stay the night in one big rental tent (5x5m). The rent for one tent is €350,00.</t>
  </si>
  <si>
    <t>On passe la nuit dans une grande tente. Frais 350 €, établi par Sportclub'25</t>
  </si>
  <si>
    <t>Wir Übernachten in einem großen Mietzelt von 5x5 Meter, a 350€, welche Sportclub 25 mietet und aufbaut.</t>
  </si>
  <si>
    <t>( 7,00@€ je Person und Tag )</t>
  </si>
  <si>
    <t xml:space="preserve">100 Verzehrbons mit Rabatt,nur einmal je team ( für 190€, normal 210€) nur bei Camping </t>
  </si>
  <si>
    <t>(€7,00 per person per day)</t>
  </si>
  <si>
    <t xml:space="preserve">1 time 100 consumptions with discount for €190 (normal €210) only if teams are  camping  </t>
  </si>
  <si>
    <t>We stay the night in our own tents. The cost is €125 per team.</t>
  </si>
  <si>
    <t>Merci de verser le montant total avant 01.04.2022 sous mention de votre association</t>
  </si>
  <si>
    <t>nom d'équipe et GLT 2022</t>
  </si>
  <si>
    <t>1 tafel + 2 banken (20,00€ )</t>
  </si>
  <si>
    <t>1 Bierzeltganituren (20,00€)</t>
  </si>
  <si>
    <t>( €7,00 per persoon en dag )</t>
  </si>
  <si>
    <t>Wij overnachten in een grot huurtent. ( 5x5 meters) Huur per tent €350,00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</si>
</sst>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  <numFmt numFmtId="165" formatCode="dd\-mm\-yy;@"/>
  </numFmts>
  <fonts count="24"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u/>
      <sz val="14"/>
      <color indexed="8"/>
      <name val="Calibri"/>
      <family val="2"/>
    </font>
    <font>
      <sz val="10"/>
      <name val="Arial"/>
      <family val="2"/>
    </font>
    <font>
      <sz val="22"/>
      <color indexed="8"/>
      <name val="Calibri"/>
      <family val="2"/>
    </font>
    <font>
      <b/>
      <u/>
      <sz val="14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</cellStyleXfs>
  <cellXfs count="166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0" borderId="0" xfId="0" applyBorder="1"/>
    <xf numFmtId="0" fontId="0" fillId="3" borderId="0" xfId="0" applyFill="1" applyBorder="1"/>
    <xf numFmtId="0" fontId="0" fillId="4" borderId="0" xfId="0" applyFill="1" applyBorder="1"/>
    <xf numFmtId="0" fontId="0" fillId="0" borderId="0" xfId="0" applyFill="1" applyBorder="1"/>
    <xf numFmtId="0" fontId="0" fillId="2" borderId="0" xfId="0" applyFill="1" applyBorder="1" applyAlignment="1"/>
    <xf numFmtId="0" fontId="0" fillId="2" borderId="2" xfId="0" applyFill="1" applyBorder="1" applyAlignment="1"/>
    <xf numFmtId="0" fontId="0" fillId="2" borderId="1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165" fontId="0" fillId="0" borderId="0" xfId="0" applyNumberFormat="1" applyBorder="1" applyAlignment="1">
      <alignment horizontal="left"/>
    </xf>
    <xf numFmtId="165" fontId="0" fillId="4" borderId="0" xfId="0" applyNumberFormat="1" applyFill="1" applyBorder="1" applyAlignment="1">
      <alignment horizontal="left"/>
    </xf>
    <xf numFmtId="0" fontId="0" fillId="4" borderId="3" xfId="0" applyFill="1" applyBorder="1"/>
    <xf numFmtId="0" fontId="0" fillId="2" borderId="4" xfId="0" applyFill="1" applyBorder="1" applyAlignment="1"/>
    <xf numFmtId="0" fontId="0" fillId="4" borderId="0" xfId="0" applyFill="1" applyBorder="1" applyAlignment="1"/>
    <xf numFmtId="0" fontId="19" fillId="0" borderId="0" xfId="0" applyFont="1"/>
    <xf numFmtId="0" fontId="20" fillId="0" borderId="0" xfId="0" applyFont="1"/>
    <xf numFmtId="0" fontId="0" fillId="2" borderId="5" xfId="0" applyFill="1" applyBorder="1"/>
    <xf numFmtId="0" fontId="0" fillId="4" borderId="6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5" xfId="0" applyFill="1" applyBorder="1"/>
    <xf numFmtId="0" fontId="20" fillId="4" borderId="0" xfId="0" applyFont="1" applyFill="1" applyBorder="1"/>
    <xf numFmtId="0" fontId="4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4" borderId="0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2" xfId="0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7" fillId="2" borderId="5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9" fillId="2" borderId="13" xfId="0" applyFont="1" applyFill="1" applyBorder="1" applyAlignment="1" applyProtection="1">
      <alignment vertical="center"/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0" fillId="4" borderId="5" xfId="0" applyFill="1" applyBorder="1" applyProtection="1">
      <protection hidden="1"/>
    </xf>
    <xf numFmtId="0" fontId="0" fillId="4" borderId="0" xfId="0" applyFill="1" applyBorder="1" applyAlignment="1" applyProtection="1">
      <protection hidden="1"/>
    </xf>
    <xf numFmtId="0" fontId="3" fillId="4" borderId="0" xfId="0" applyFont="1" applyFill="1" applyBorder="1" applyProtection="1">
      <protection hidden="1"/>
    </xf>
    <xf numFmtId="0" fontId="5" fillId="4" borderId="5" xfId="0" applyFont="1" applyFill="1" applyBorder="1" applyProtection="1">
      <protection hidden="1"/>
    </xf>
    <xf numFmtId="0" fontId="0" fillId="4" borderId="0" xfId="0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0" fontId="6" fillId="2" borderId="5" xfId="0" applyFont="1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0" xfId="0" applyFill="1" applyBorder="1" applyProtection="1">
      <protection hidden="1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0" fillId="5" borderId="15" xfId="0" applyFill="1" applyBorder="1" applyAlignment="1" applyProtection="1">
      <alignment horizontal="center"/>
      <protection locked="0"/>
    </xf>
    <xf numFmtId="0" fontId="0" fillId="4" borderId="16" xfId="0" applyFill="1" applyBorder="1"/>
    <xf numFmtId="0" fontId="4" fillId="2" borderId="1" xfId="0" applyFont="1" applyFill="1" applyBorder="1" applyAlignme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/>
    <xf numFmtId="0" fontId="15" fillId="2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>
      <alignment horizontal="left" vertical="center" indent="1"/>
    </xf>
    <xf numFmtId="0" fontId="0" fillId="4" borderId="0" xfId="0" applyFill="1"/>
    <xf numFmtId="0" fontId="0" fillId="4" borderId="0" xfId="0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22" fillId="0" borderId="0" xfId="0" applyFont="1" applyAlignment="1"/>
    <xf numFmtId="0" fontId="4" fillId="4" borderId="0" xfId="0" applyFont="1" applyFill="1" applyBorder="1" applyProtection="1">
      <protection hidden="1"/>
    </xf>
    <xf numFmtId="0" fontId="0" fillId="4" borderId="0" xfId="0" applyFill="1" applyBorder="1" applyAlignment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protection hidden="1"/>
    </xf>
    <xf numFmtId="0" fontId="5" fillId="0" borderId="0" xfId="0" applyFont="1" applyBorder="1"/>
    <xf numFmtId="0" fontId="5" fillId="0" borderId="0" xfId="0" applyFont="1" applyBorder="1" applyProtection="1">
      <protection hidden="1"/>
    </xf>
    <xf numFmtId="0" fontId="5" fillId="4" borderId="6" xfId="0" applyFont="1" applyFill="1" applyBorder="1"/>
    <xf numFmtId="0" fontId="5" fillId="0" borderId="0" xfId="0" applyFont="1"/>
    <xf numFmtId="0" fontId="6" fillId="2" borderId="17" xfId="0" applyFont="1" applyFill="1" applyBorder="1" applyAlignment="1" applyProtection="1">
      <alignment horizontal="left"/>
      <protection hidden="1"/>
    </xf>
    <xf numFmtId="0" fontId="6" fillId="2" borderId="18" xfId="0" applyFont="1" applyFill="1" applyBorder="1" applyProtection="1">
      <protection hidden="1"/>
    </xf>
    <xf numFmtId="0" fontId="5" fillId="2" borderId="18" xfId="0" applyFont="1" applyFill="1" applyBorder="1" applyProtection="1">
      <protection hidden="1"/>
    </xf>
    <xf numFmtId="0" fontId="5" fillId="2" borderId="18" xfId="0" applyFont="1" applyFill="1" applyBorder="1" applyAlignment="1" applyProtection="1">
      <protection hidden="1"/>
    </xf>
    <xf numFmtId="0" fontId="6" fillId="2" borderId="18" xfId="0" applyFont="1" applyFill="1" applyBorder="1" applyAlignment="1" applyProtection="1">
      <alignment readingOrder="1"/>
      <protection hidden="1"/>
    </xf>
    <xf numFmtId="0" fontId="6" fillId="2" borderId="19" xfId="0" applyFont="1" applyFill="1" applyBorder="1" applyAlignment="1" applyProtection="1">
      <alignment readingOrder="1"/>
      <protection hidden="1"/>
    </xf>
    <xf numFmtId="0" fontId="6" fillId="2" borderId="14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6" fillId="2" borderId="10" xfId="0" applyFont="1" applyFill="1" applyBorder="1" applyAlignment="1" applyProtection="1">
      <alignment horizontal="left"/>
      <protection hidden="1"/>
    </xf>
    <xf numFmtId="0" fontId="6" fillId="2" borderId="2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Protection="1">
      <protection hidden="1"/>
    </xf>
    <xf numFmtId="0" fontId="11" fillId="4" borderId="21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5" borderId="34" xfId="0" applyFill="1" applyBorder="1" applyAlignment="1" applyProtection="1">
      <alignment horizontal="left"/>
      <protection locked="0"/>
    </xf>
    <xf numFmtId="0" fontId="0" fillId="5" borderId="35" xfId="0" applyFill="1" applyBorder="1" applyAlignment="1" applyProtection="1">
      <alignment horizontal="left"/>
      <protection locked="0"/>
    </xf>
    <xf numFmtId="0" fontId="0" fillId="5" borderId="36" xfId="0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wrapText="1"/>
      <protection hidden="1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11" fillId="6" borderId="34" xfId="0" applyFont="1" applyFill="1" applyBorder="1" applyAlignment="1" applyProtection="1">
      <alignment horizontal="center" vertical="center"/>
      <protection locked="0"/>
    </xf>
    <xf numFmtId="0" fontId="11" fillId="6" borderId="35" xfId="0" applyFont="1" applyFill="1" applyBorder="1" applyAlignment="1" applyProtection="1">
      <alignment horizontal="center" vertical="center"/>
      <protection locked="0"/>
    </xf>
    <xf numFmtId="0" fontId="11" fillId="6" borderId="36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5" fillId="7" borderId="12" xfId="0" applyFont="1" applyFill="1" applyBorder="1" applyAlignment="1" applyProtection="1">
      <alignment horizontal="center" vertical="center" wrapText="1"/>
      <protection hidden="1"/>
    </xf>
    <xf numFmtId="0" fontId="15" fillId="7" borderId="12" xfId="0" applyFont="1" applyFill="1" applyBorder="1" applyAlignment="1" applyProtection="1">
      <alignment horizontal="center"/>
      <protection hidden="1"/>
    </xf>
    <xf numFmtId="0" fontId="7" fillId="4" borderId="12" xfId="0" applyFont="1" applyFill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0" fillId="2" borderId="6" xfId="0" applyFill="1" applyBorder="1" applyAlignment="1" applyProtection="1">
      <alignment horizontal="left" wrapText="1"/>
      <protection hidden="1"/>
    </xf>
    <xf numFmtId="0" fontId="13" fillId="2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164" fontId="0" fillId="4" borderId="0" xfId="0" applyNumberFormat="1" applyFill="1" applyBorder="1" applyAlignment="1" applyProtection="1">
      <protection hidden="1"/>
    </xf>
    <xf numFmtId="0" fontId="0" fillId="5" borderId="27" xfId="0" applyFill="1" applyBorder="1" applyAlignment="1" applyProtection="1">
      <alignment horizontal="left"/>
      <protection locked="0"/>
    </xf>
    <xf numFmtId="0" fontId="0" fillId="5" borderId="37" xfId="0" applyFill="1" applyBorder="1" applyAlignment="1" applyProtection="1">
      <alignment horizontal="left"/>
      <protection locked="0"/>
    </xf>
    <xf numFmtId="0" fontId="0" fillId="5" borderId="25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wrapText="1"/>
      <protection hidden="1"/>
    </xf>
    <xf numFmtId="0" fontId="0" fillId="5" borderId="34" xfId="0" applyFill="1" applyBorder="1" applyAlignment="1" applyProtection="1">
      <alignment horizontal="center" wrapText="1"/>
      <protection locked="0"/>
    </xf>
    <xf numFmtId="0" fontId="0" fillId="5" borderId="35" xfId="0" applyFill="1" applyBorder="1" applyAlignment="1" applyProtection="1">
      <alignment horizontal="center" wrapText="1"/>
      <protection locked="0"/>
    </xf>
    <xf numFmtId="0" fontId="0" fillId="5" borderId="36" xfId="0" applyFill="1" applyBorder="1" applyAlignment="1" applyProtection="1">
      <alignment horizontal="center" wrapText="1"/>
      <protection locked="0"/>
    </xf>
    <xf numFmtId="164" fontId="3" fillId="2" borderId="0" xfId="0" applyNumberFormat="1" applyFont="1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3" fillId="5" borderId="34" xfId="0" applyFont="1" applyFill="1" applyBorder="1" applyAlignment="1" applyProtection="1">
      <alignment horizontal="center" wrapText="1"/>
      <protection hidden="1"/>
    </xf>
    <xf numFmtId="0" fontId="13" fillId="5" borderId="35" xfId="0" applyFont="1" applyFill="1" applyBorder="1" applyAlignment="1" applyProtection="1">
      <alignment horizontal="center" wrapText="1"/>
      <protection hidden="1"/>
    </xf>
    <xf numFmtId="0" fontId="13" fillId="5" borderId="36" xfId="0" applyFont="1" applyFill="1" applyBorder="1" applyAlignment="1" applyProtection="1">
      <alignment horizontal="center" wrapText="1"/>
      <protection hidden="1"/>
    </xf>
    <xf numFmtId="0" fontId="14" fillId="4" borderId="5" xfId="0" applyFont="1" applyFill="1" applyBorder="1" applyAlignment="1" applyProtection="1">
      <protection hidden="1"/>
    </xf>
    <xf numFmtId="0" fontId="14" fillId="4" borderId="0" xfId="0" applyFont="1" applyFill="1" applyBorder="1" applyAlignment="1" applyProtection="1"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5" fillId="5" borderId="34" xfId="0" applyFont="1" applyFill="1" applyBorder="1" applyAlignment="1" applyProtection="1">
      <alignment horizontal="center" wrapText="1"/>
      <protection locked="0"/>
    </xf>
    <xf numFmtId="0" fontId="5" fillId="5" borderId="35" xfId="0" applyFont="1" applyFill="1" applyBorder="1" applyAlignment="1" applyProtection="1">
      <alignment horizontal="center" wrapText="1"/>
      <protection locked="0"/>
    </xf>
    <xf numFmtId="0" fontId="5" fillId="5" borderId="36" xfId="0" applyFont="1" applyFill="1" applyBorder="1" applyAlignment="1" applyProtection="1">
      <alignment horizontal="center" wrapText="1"/>
      <protection locked="0"/>
    </xf>
    <xf numFmtId="0" fontId="5" fillId="4" borderId="22" xfId="0" applyFont="1" applyFill="1" applyBorder="1" applyAlignment="1" applyProtection="1">
      <alignment horizontal="center"/>
      <protection hidden="1"/>
    </xf>
    <xf numFmtId="0" fontId="5" fillId="4" borderId="23" xfId="0" applyFont="1" applyFill="1" applyBorder="1" applyAlignment="1" applyProtection="1">
      <alignment horizontal="center"/>
      <protection hidden="1"/>
    </xf>
    <xf numFmtId="0" fontId="5" fillId="4" borderId="24" xfId="0" applyFont="1" applyFill="1" applyBorder="1" applyAlignment="1" applyProtection="1">
      <alignment horizontal="center"/>
      <protection hidden="1"/>
    </xf>
    <xf numFmtId="0" fontId="5" fillId="4" borderId="25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4" borderId="28" xfId="0" applyFont="1" applyFill="1" applyBorder="1" applyAlignment="1" applyProtection="1">
      <alignment horizontal="center"/>
      <protection hidden="1"/>
    </xf>
    <xf numFmtId="0" fontId="5" fillId="4" borderId="29" xfId="0" applyFont="1" applyFill="1" applyBorder="1" applyAlignment="1" applyProtection="1">
      <alignment horizontal="center"/>
      <protection hidden="1"/>
    </xf>
    <xf numFmtId="0" fontId="5" fillId="4" borderId="30" xfId="0" applyFont="1" applyFill="1" applyBorder="1" applyAlignment="1" applyProtection="1">
      <alignment horizontal="center"/>
      <protection hidden="1"/>
    </xf>
    <xf numFmtId="0" fontId="0" fillId="4" borderId="2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4" borderId="7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0" fontId="5" fillId="4" borderId="33" xfId="0" applyFont="1" applyFill="1" applyBorder="1" applyAlignment="1" applyProtection="1">
      <alignment horizontal="center"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</cellXfs>
  <cellStyles count="7">
    <cellStyle name="Standaard 2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  <cellStyle name="Standard 7" xfId="4" xr:uid="{00000000-0005-0000-0000-000004000000}"/>
    <cellStyle name="Standard 7 2" xfId="5" xr:uid="{00000000-0005-0000-0000-000005000000}"/>
    <cellStyle name="Währung 2" xfId="6" xr:uid="{00000000-0005-0000-0000-000006000000}"/>
  </cellStyles>
  <dxfs count="21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1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0070C0"/>
        <name val="Cambria"/>
        <scheme val="none"/>
      </font>
      <fill>
        <patternFill>
          <bgColor rgb="FF0070C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theme="1" tint="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2</xdr:col>
      <xdr:colOff>63500</xdr:colOff>
      <xdr:row>3</xdr:row>
      <xdr:rowOff>203200</xdr:rowOff>
    </xdr:to>
    <xdr:pic>
      <xdr:nvPicPr>
        <xdr:cNvPr id="1085" name="Picture 2" descr="Jacobus-kleur">
          <a:extLst>
            <a:ext uri="{FF2B5EF4-FFF2-40B4-BE49-F238E27FC236}">
              <a16:creationId xmlns:a16="http://schemas.microsoft.com/office/drawing/2014/main" id="{AC9FDA8C-8599-AA45-8AC3-B10BC70A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9144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25400</xdr:colOff>
      <xdr:row>56</xdr:row>
      <xdr:rowOff>177800</xdr:rowOff>
    </xdr:from>
    <xdr:to>
      <xdr:col>15</xdr:col>
      <xdr:colOff>241300</xdr:colOff>
      <xdr:row>59</xdr:row>
      <xdr:rowOff>38100</xdr:rowOff>
    </xdr:to>
    <xdr:pic>
      <xdr:nvPicPr>
        <xdr:cNvPr id="1086" name="Picture 1" descr="LOGO_kl">
          <a:extLst>
            <a:ext uri="{FF2B5EF4-FFF2-40B4-BE49-F238E27FC236}">
              <a16:creationId xmlns:a16="http://schemas.microsoft.com/office/drawing/2014/main" id="{7A79ED69-7D9D-9642-916B-F58E44E4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9893300"/>
          <a:ext cx="2159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135370</xdr:colOff>
      <xdr:row>0</xdr:row>
      <xdr:rowOff>36337</xdr:rowOff>
    </xdr:from>
    <xdr:to>
      <xdr:col>19</xdr:col>
      <xdr:colOff>245958</xdr:colOff>
      <xdr:row>0</xdr:row>
      <xdr:rowOff>281560</xdr:rowOff>
    </xdr:to>
    <xdr:sp macro="" textlink="">
      <xdr:nvSpPr>
        <xdr:cNvPr id="5" name="Pfeil nach links 4">
          <a:extLst>
            <a:ext uri="{FF2B5EF4-FFF2-40B4-BE49-F238E27FC236}">
              <a16:creationId xmlns:a16="http://schemas.microsoft.com/office/drawing/2014/main" id="{B045E851-BA86-9144-98CD-B804CAE13278}"/>
            </a:ext>
          </a:extLst>
        </xdr:cNvPr>
        <xdr:cNvSpPr/>
      </xdr:nvSpPr>
      <xdr:spPr>
        <a:xfrm rot="10800000">
          <a:off x="5033818" y="33162"/>
          <a:ext cx="2534003" cy="2670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10</xdr:col>
      <xdr:colOff>88900</xdr:colOff>
      <xdr:row>25</xdr:row>
      <xdr:rowOff>114300</xdr:rowOff>
    </xdr:from>
    <xdr:to>
      <xdr:col>12</xdr:col>
      <xdr:colOff>244460</xdr:colOff>
      <xdr:row>25</xdr:row>
      <xdr:rowOff>114300</xdr:rowOff>
    </xdr:to>
    <xdr:cxnSp macro="">
      <xdr:nvCxnSpPr>
        <xdr:cNvPr id="1581" name="Gerade Verbindung mit Pfeil 2">
          <a:extLst>
            <a:ext uri="{FF2B5EF4-FFF2-40B4-BE49-F238E27FC236}">
              <a16:creationId xmlns:a16="http://schemas.microsoft.com/office/drawing/2014/main" id="{C20EB76D-6396-134C-A451-0F03A1EFEB09}"/>
            </a:ext>
          </a:extLst>
        </xdr:cNvPr>
        <xdr:cNvCxnSpPr>
          <a:cxnSpLocks noChangeShapeType="1"/>
        </xdr:cNvCxnSpPr>
      </xdr:nvCxnSpPr>
      <xdr:spPr bwMode="auto">
        <a:xfrm>
          <a:off x="4025900" y="4076700"/>
          <a:ext cx="8382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triangle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</xdr:spPr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U61"/>
  <sheetViews>
    <sheetView showGridLines="0" showRowColHeaders="0" tabSelected="1" showOutlineSymbols="0" zoomScale="90" zoomScaleNormal="90" workbookViewId="0">
      <selection activeCell="U1" sqref="U1:Z1"/>
    </sheetView>
  </sheetViews>
  <sheetFormatPr baseColWidth="10" defaultColWidth="4" defaultRowHeight="15"/>
  <cols>
    <col min="2" max="2" width="10.1640625" customWidth="1"/>
    <col min="7" max="7" width="8.33203125" customWidth="1"/>
    <col min="8" max="8" width="4.6640625" customWidth="1"/>
    <col min="10" max="10" width="4.6640625" customWidth="1"/>
    <col min="11" max="11" width="4.83203125" customWidth="1"/>
    <col min="18" max="18" width="4.33203125" customWidth="1"/>
    <col min="19" max="19" width="11.83203125" customWidth="1"/>
    <col min="20" max="20" width="4.6640625" customWidth="1"/>
    <col min="26" max="26" width="3.1640625" customWidth="1"/>
    <col min="27" max="27" width="4" style="3"/>
    <col min="29" max="29" width="3.83203125" customWidth="1"/>
    <col min="30" max="30" width="31.6640625" customWidth="1"/>
  </cols>
  <sheetData>
    <row r="1" spans="1:47" ht="44" customHeight="1" thickBot="1">
      <c r="A1" s="95"/>
      <c r="B1" s="96"/>
      <c r="C1" s="96"/>
      <c r="D1" s="96"/>
      <c r="E1" s="110" t="s">
        <v>86</v>
      </c>
      <c r="F1" s="111"/>
      <c r="G1" s="111"/>
      <c r="H1" s="111"/>
      <c r="I1" s="111"/>
      <c r="J1" s="111"/>
      <c r="K1" s="111"/>
      <c r="L1" s="111"/>
      <c r="M1" s="111"/>
      <c r="N1" s="32"/>
      <c r="O1" s="112" t="s">
        <v>185</v>
      </c>
      <c r="P1" s="113"/>
      <c r="Q1" s="113"/>
      <c r="R1" s="113"/>
      <c r="S1" s="113"/>
      <c r="T1" s="114"/>
      <c r="U1" s="105" t="s">
        <v>38</v>
      </c>
      <c r="V1" s="106"/>
      <c r="W1" s="106"/>
      <c r="X1" s="106"/>
      <c r="Y1" s="106"/>
      <c r="Z1" s="107"/>
      <c r="AA1" s="63"/>
      <c r="AC1" s="17"/>
      <c r="AD1" s="18" t="s">
        <v>38</v>
      </c>
      <c r="AE1" s="18" t="s">
        <v>39</v>
      </c>
      <c r="AF1" s="18" t="s">
        <v>82</v>
      </c>
      <c r="AG1" s="18" t="s">
        <v>83</v>
      </c>
      <c r="AH1" s="18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ht="19">
      <c r="A2" s="108"/>
      <c r="B2" s="109"/>
      <c r="C2" s="109"/>
      <c r="D2" s="109"/>
      <c r="E2" s="117" t="str">
        <f>IF($U$1=$AD$1,multital!B2,IF($U$1=$AE$1,multital!D2,IF($U$1=$AF$1,multital!F2,IF($U$1=$AG$1,multital!H2))))</f>
        <v>aanmeldingsformulier voor het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34"/>
      <c r="S2" s="35"/>
      <c r="T2" s="35"/>
      <c r="U2" s="36" t="str">
        <f>$U$1</f>
        <v>NL</v>
      </c>
      <c r="V2" s="36" t="str">
        <f t="shared" ref="V2:AA4" si="0">$U$1</f>
        <v>NL</v>
      </c>
      <c r="W2" s="36" t="str">
        <f t="shared" si="0"/>
        <v>NL</v>
      </c>
      <c r="X2" s="36" t="str">
        <f t="shared" si="0"/>
        <v>NL</v>
      </c>
      <c r="Y2" s="36" t="str">
        <f t="shared" si="0"/>
        <v>NL</v>
      </c>
      <c r="Z2" s="36" t="str">
        <f t="shared" si="0"/>
        <v>NL</v>
      </c>
      <c r="AA2" s="37" t="str">
        <f t="shared" si="0"/>
        <v>NL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ht="19">
      <c r="A3" s="108"/>
      <c r="B3" s="109"/>
      <c r="C3" s="109"/>
      <c r="D3" s="109"/>
      <c r="E3" s="117" t="str">
        <f>IF($U$1=$AD$1,multital!B3,IF($U$1=$AE$1,multital!D3,IF($U$1=$AF$1,multital!F3,IF($U$1=$AG$1,multital!H3))))</f>
        <v>15de Europas Grenslanden Toernooi 2022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35"/>
      <c r="S3" s="35"/>
      <c r="T3" s="35"/>
      <c r="U3" s="36" t="str">
        <f>$U$1</f>
        <v>NL</v>
      </c>
      <c r="V3" s="36" t="str">
        <f t="shared" si="0"/>
        <v>NL</v>
      </c>
      <c r="W3" s="36" t="str">
        <f t="shared" si="0"/>
        <v>NL</v>
      </c>
      <c r="X3" s="36" t="str">
        <f t="shared" si="0"/>
        <v>NL</v>
      </c>
      <c r="Y3" s="36" t="str">
        <f t="shared" si="0"/>
        <v>NL</v>
      </c>
      <c r="Z3" s="36" t="str">
        <f t="shared" si="0"/>
        <v>NL</v>
      </c>
      <c r="AA3" s="37" t="str">
        <f t="shared" si="0"/>
        <v>NL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ht="19.5" customHeight="1">
      <c r="A4" s="108"/>
      <c r="B4" s="109"/>
      <c r="C4" s="109"/>
      <c r="D4" s="109"/>
      <c r="E4" s="123" t="str">
        <f>IF($U$1=$AD$1,multital!B4,IF($U$1=$AE$1,multital!D4,IF($U$1=$AF$1,multital!F4,IF($U$1=$AG$1,multital!H4))))</f>
        <v>04 en 05 juni 2022 in Bocholtz , Nederland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35"/>
      <c r="S4" s="35"/>
      <c r="T4" s="35"/>
      <c r="U4" s="36" t="str">
        <f>$U$1</f>
        <v>NL</v>
      </c>
      <c r="V4" s="36" t="str">
        <f t="shared" si="0"/>
        <v>NL</v>
      </c>
      <c r="W4" s="36" t="str">
        <f t="shared" si="0"/>
        <v>NL</v>
      </c>
      <c r="X4" s="36" t="str">
        <f t="shared" si="0"/>
        <v>NL</v>
      </c>
      <c r="Y4" s="36" t="str">
        <f t="shared" si="0"/>
        <v>NL</v>
      </c>
      <c r="Z4" s="36" t="str">
        <f t="shared" si="0"/>
        <v>NL</v>
      </c>
      <c r="AA4" s="37" t="str">
        <f t="shared" si="0"/>
        <v>NL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ht="4.5" customHeight="1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0"/>
    </row>
    <row r="6" spans="1:47" s="3" customFormat="1" ht="6" customHeight="1">
      <c r="A6" s="2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2"/>
      <c r="AO6"/>
      <c r="AP6"/>
      <c r="AQ6"/>
      <c r="AR6"/>
      <c r="AS6"/>
      <c r="AT6"/>
      <c r="AU6"/>
    </row>
    <row r="7" spans="1:47" s="6" customFormat="1" ht="6" customHeight="1" thickBot="1">
      <c r="A7" s="23"/>
      <c r="B7" s="3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20"/>
      <c r="AO7"/>
      <c r="AP7"/>
      <c r="AQ7"/>
      <c r="AR7"/>
      <c r="AS7"/>
      <c r="AT7"/>
      <c r="AU7"/>
    </row>
    <row r="8" spans="1:47" ht="23" customHeight="1" thickBot="1">
      <c r="A8" s="19"/>
      <c r="B8" s="38" t="str">
        <f>IF($U$1=$AD$1,multital!B5,IF($U$1=$AE$1,multital!D5,IF($U$1=$AF$1,multital!F5,IF($U$1=$AG$1,multital!H5))))</f>
        <v>Vereniging</v>
      </c>
      <c r="C8" s="2"/>
      <c r="D8" s="2"/>
      <c r="E8" s="2"/>
      <c r="F8" s="97"/>
      <c r="G8" s="115"/>
      <c r="H8" s="115"/>
      <c r="I8" s="115"/>
      <c r="J8" s="115"/>
      <c r="K8" s="115"/>
      <c r="L8" s="115"/>
      <c r="M8" s="115"/>
      <c r="N8" s="116"/>
      <c r="O8" s="38"/>
      <c r="Q8" s="38" t="str">
        <f>IF($U$1=$AD$1,multital!B57,IF($U$1=$AE$1,multital!D57,IF($U$1=$AF$1,multital!F57,IF($U$1=$AG$1,multital!H57))))</f>
        <v>Land</v>
      </c>
      <c r="R8" s="38"/>
      <c r="S8" s="97"/>
      <c r="T8" s="115"/>
      <c r="U8" s="115"/>
      <c r="V8" s="115"/>
      <c r="W8" s="115"/>
      <c r="X8" s="115"/>
      <c r="Y8" s="115"/>
      <c r="Z8" s="116"/>
      <c r="AA8" s="20"/>
    </row>
    <row r="9" spans="1:47" ht="3" customHeight="1" thickBot="1">
      <c r="A9" s="19"/>
      <c r="B9" s="35"/>
      <c r="C9" s="2"/>
      <c r="D9" s="2"/>
      <c r="E9" s="2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20"/>
    </row>
    <row r="10" spans="1:47" ht="23" customHeight="1" thickBot="1">
      <c r="A10" s="19"/>
      <c r="B10" s="38" t="str">
        <f>IF($U$1=$AD$1,multital!B6,IF($U$1=$AE$1,multital!D6,IF($U$1=$AF$1,multital!F6,IF($U$1=$AG$1,multital!H6))))</f>
        <v>Plaats</v>
      </c>
      <c r="C10" s="2"/>
      <c r="D10" s="2"/>
      <c r="E10" s="2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  <c r="AA10" s="20"/>
    </row>
    <row r="11" spans="1:47" ht="3.75" customHeight="1">
      <c r="A11" s="19"/>
      <c r="B11" s="38"/>
      <c r="C11" s="2"/>
      <c r="D11" s="2"/>
      <c r="E11" s="2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20"/>
    </row>
    <row r="12" spans="1:47" ht="14" customHeight="1">
      <c r="A12" s="19"/>
      <c r="B12" s="38" t="str">
        <f>IF($U$1=$AD$1,multital!B7,IF($U$1=$AE$1,multital!D7,IF($U$1=$AF$1,multital!F7,IF($U$1=$AG$1,multital!H7))))</f>
        <v>Contactpersoon</v>
      </c>
      <c r="C12" s="2"/>
      <c r="D12" s="2"/>
      <c r="E12" s="2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20"/>
    </row>
    <row r="13" spans="1:47" ht="2.25" customHeight="1" thickBot="1">
      <c r="A13" s="19"/>
      <c r="B13" s="38"/>
      <c r="C13" s="2"/>
      <c r="D13" s="2"/>
      <c r="E13" s="2"/>
      <c r="F13" s="59"/>
      <c r="G13" s="59"/>
      <c r="H13" s="59"/>
      <c r="I13" s="60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20"/>
    </row>
    <row r="14" spans="1:47" ht="23" customHeight="1" thickBot="1">
      <c r="A14" s="19"/>
      <c r="B14" s="38" t="str">
        <f>IF($U$1=$AD$1,multital!B8,IF($U$1=$AE$1,multital!D8,IF($U$1=$AF$1,multital!F8,IF($U$1=$AG$1,multital!H8))))</f>
        <v>Naam</v>
      </c>
      <c r="C14" s="2"/>
      <c r="D14" s="2"/>
      <c r="E14" s="2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20"/>
    </row>
    <row r="15" spans="1:47" ht="5.25" customHeight="1" thickBot="1">
      <c r="A15" s="19"/>
      <c r="B15" s="3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0"/>
    </row>
    <row r="16" spans="1:47" ht="23" customHeight="1" thickBot="1">
      <c r="A16" s="19"/>
      <c r="B16" s="38" t="str">
        <f>IF($U$1=$AD$1,multital!B9,IF($U$1=$AE$1,multital!D9,IF($U$1=$AF$1,multital!F9,IF($U$1=$AG$1,multital!H9))))</f>
        <v>Telefoon</v>
      </c>
      <c r="C16" s="2"/>
      <c r="D16" s="2"/>
      <c r="E16" s="2"/>
      <c r="F16" s="97"/>
      <c r="G16" s="98"/>
      <c r="H16" s="98"/>
      <c r="I16" s="98"/>
      <c r="J16" s="98"/>
      <c r="K16" s="98"/>
      <c r="L16" s="99"/>
      <c r="M16" s="2"/>
      <c r="N16" s="38" t="str">
        <f>IF($U$1=$AD$1,multital!B11,IF($U$1=$AE$1,multital!D11,IF($U$1=$AF$1,multital!F11,IF($U$1=$AG$1,multital!H11))))</f>
        <v>GSM Nummer</v>
      </c>
      <c r="P16" s="2"/>
      <c r="Q16" s="2"/>
      <c r="R16" s="2"/>
      <c r="S16" s="97"/>
      <c r="T16" s="98"/>
      <c r="U16" s="98"/>
      <c r="V16" s="98"/>
      <c r="W16" s="98"/>
      <c r="X16" s="98"/>
      <c r="Y16" s="98"/>
      <c r="Z16" s="99"/>
      <c r="AA16" s="20"/>
    </row>
    <row r="17" spans="1:27" ht="5.25" customHeight="1" thickBot="1">
      <c r="A17" s="19"/>
      <c r="B17" s="3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0"/>
    </row>
    <row r="18" spans="1:27" ht="23" customHeight="1" thickBot="1">
      <c r="A18" s="19"/>
      <c r="B18" s="38" t="str">
        <f>IF($U$1=$AD$1,multital!B10,IF($U$1=$AE$1,multital!D10,IF($U$1=$AF$1,multital!F10,IF($U$1=$AG$1,multital!H10))))</f>
        <v>Emailadres</v>
      </c>
      <c r="C18" s="2"/>
      <c r="D18" s="2"/>
      <c r="E18" s="2"/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9"/>
      <c r="AA18" s="20"/>
    </row>
    <row r="19" spans="1:27" ht="5.25" customHeight="1">
      <c r="A19" s="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0"/>
    </row>
    <row r="20" spans="1:27" s="3" customFormat="1" ht="6" customHeight="1">
      <c r="A20" s="2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2"/>
    </row>
    <row r="21" spans="1:27">
      <c r="A21" s="39" t="str">
        <f>IF($U$1=$AD$1,multital!B12,IF($U$1=$AE$1,multital!D12,IF($U$1=$AF$1,multital!F10,IF($U$1=$AG$1,multital!H12))))</f>
        <v>Wij doen mee met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0"/>
    </row>
    <row r="22" spans="1:27" ht="15" customHeight="1">
      <c r="A22" s="19"/>
      <c r="B22" s="35" t="str">
        <f>IF($U$1=$AD$1,multital!B13,IF($U$1=$AE$1,multital!D13,IF($U$1=$AF$1,multital!F13,IF($U$1=$AG$1,multital!H13))))</f>
        <v>Aantal</v>
      </c>
      <c r="C22" s="101"/>
      <c r="D22" s="102"/>
      <c r="E22" s="24"/>
      <c r="F22" s="35" t="str">
        <f>IF($U$1=$AD$1,multital!B14,IF($U$1=$AE$1,multital!D14,IF($U$1=$AF$1,multital!F14,IF($U$1=$AG$1,multital!H15))))</f>
        <v>Vrouwenteam(s)/meisjesteam(s)</v>
      </c>
      <c r="H22" s="35"/>
      <c r="I22" s="35"/>
      <c r="J22" s="35"/>
      <c r="K22" s="35"/>
      <c r="L22" s="35"/>
      <c r="M22" s="35"/>
      <c r="N22" s="35"/>
      <c r="O22" s="35"/>
      <c r="P22" s="71"/>
      <c r="Q22" s="35"/>
      <c r="R22" s="35"/>
      <c r="S22" s="35"/>
      <c r="T22" s="35"/>
      <c r="U22" s="35"/>
      <c r="V22" s="35"/>
      <c r="W22" s="35"/>
      <c r="X22" s="35"/>
      <c r="Y22" s="2"/>
      <c r="Z22" s="2"/>
      <c r="AA22" s="20"/>
    </row>
    <row r="23" spans="1:27" ht="15" customHeight="1">
      <c r="A23" s="19"/>
      <c r="B23" s="71"/>
      <c r="C23" s="72"/>
      <c r="D23" s="72"/>
      <c r="E23" s="24"/>
      <c r="F23" s="24"/>
      <c r="G23" s="35"/>
      <c r="H23" s="35"/>
      <c r="I23" s="35"/>
      <c r="J23" s="35"/>
      <c r="K23" s="34"/>
      <c r="L23" s="35"/>
      <c r="M23" s="35"/>
      <c r="N23" s="35"/>
      <c r="O23" s="34"/>
      <c r="P23" s="35"/>
      <c r="Q23" s="35"/>
      <c r="R23" s="35"/>
      <c r="S23" s="35"/>
      <c r="T23" s="35"/>
      <c r="U23" s="35"/>
      <c r="V23" s="35"/>
      <c r="W23" s="35"/>
      <c r="X23" s="35"/>
      <c r="Y23" s="2"/>
      <c r="Z23" s="2"/>
      <c r="AA23" s="20"/>
    </row>
    <row r="24" spans="1:27">
      <c r="A24" s="5"/>
      <c r="B24" s="35" t="str">
        <f>IF($U$1=$AD$1,multital!B15,IF($U$1=$AE$1,multital!D15,IF($U$1=$AF$1,multital!F15,IF($U$1=$AG$1,multital!H14))))</f>
        <v>Het team speelt in de competitie</v>
      </c>
      <c r="C24" s="5"/>
      <c r="D24" s="5"/>
      <c r="E24" s="5"/>
      <c r="F24" s="5"/>
      <c r="G24" s="2"/>
      <c r="H24" s="2"/>
      <c r="I24" s="75" t="str">
        <f>IF($U$1=$AD$1,multital!B16,IF($U$1=$AE$1,multital!D16,IF($U$1=$AF$1,multital!F16,IF($U$1=$AG$1,multital!H16))))</f>
        <v xml:space="preserve"> in de </v>
      </c>
      <c r="J24" s="35"/>
      <c r="K24" s="126"/>
      <c r="L24" s="127"/>
      <c r="M24" s="127"/>
      <c r="N24" s="127"/>
      <c r="O24" s="127"/>
      <c r="P24" s="127"/>
      <c r="Q24" s="127"/>
      <c r="R24" s="127"/>
      <c r="S24" s="128"/>
      <c r="T24" s="35" t="str">
        <f>IF($U$1=$AD$1,multital!B17,IF($U$1=$AE$1,multital!D17,IF($U$1=$AF$1,multital!F17,IF($U$1=$AG$1,multital!H17))))</f>
        <v>klasse / jeugd MO19/ MO 17</v>
      </c>
      <c r="U24" s="35"/>
      <c r="V24" s="35"/>
      <c r="W24" s="35"/>
      <c r="Y24" s="35"/>
      <c r="Z24" s="2" t="s">
        <v>197</v>
      </c>
      <c r="AA24" s="20"/>
    </row>
    <row r="25" spans="1:27">
      <c r="A25" s="5"/>
      <c r="B25" s="5"/>
      <c r="C25" s="5"/>
      <c r="D25" s="5"/>
      <c r="E25" s="5"/>
      <c r="F25" s="5"/>
      <c r="G25" s="2"/>
      <c r="H25" s="2"/>
      <c r="I25" s="75" t="str">
        <f>IF($U$1=$AD$1,multital!B16,IF($U$1=$AE$1,multital!D16,IF($U$1=$AF$1,multital!F16,IF($U$1=$AG$1,multital!H16))))</f>
        <v xml:space="preserve"> in de </v>
      </c>
      <c r="J25" s="35"/>
      <c r="K25" s="126"/>
      <c r="L25" s="127"/>
      <c r="M25" s="127"/>
      <c r="N25" s="127"/>
      <c r="O25" s="127"/>
      <c r="P25" s="127"/>
      <c r="Q25" s="127"/>
      <c r="R25" s="127"/>
      <c r="S25" s="128"/>
      <c r="T25" s="35" t="str">
        <f>IF($U$1=$AD$1,multital!B17,IF($U$1=$AE$1,multital!D17,IF($U$1=$AF$1,multital!F17,IF($U$1=$AG$1,multital!H17))))</f>
        <v>klasse / jeugd MO19/ MO 17</v>
      </c>
      <c r="V25" s="35"/>
      <c r="W25" s="35"/>
      <c r="X25" s="5"/>
      <c r="Y25" s="35"/>
      <c r="Z25" s="2" t="s">
        <v>198</v>
      </c>
      <c r="AA25" s="20"/>
    </row>
    <row r="26" spans="1:27" ht="17.25" customHeight="1">
      <c r="A26" s="103" t="str">
        <f>IF($U$1=$AD$1,multital!B24,IF($U$1=$AE$1,multital!D24,IF($U$1=$AF$1,multital!F24,IF($U$1=$AG$1,multital!H24))))</f>
        <v>Het inschrijfgeld bedraagt € 50,00 per deelnemend team.</v>
      </c>
      <c r="B26" s="104"/>
      <c r="C26" s="104"/>
      <c r="D26" s="104"/>
      <c r="E26" s="104"/>
      <c r="F26" s="104"/>
      <c r="G26" s="104"/>
      <c r="H26" s="104"/>
      <c r="I26" s="104"/>
      <c r="J26" s="104"/>
      <c r="K26" s="35"/>
      <c r="L26" s="35"/>
      <c r="M26" s="35"/>
      <c r="N26" s="40" t="str">
        <f>IF($U$1=$AD$1,multital!B55,IF($U$1=$AE$1,multital!D55,IF($U$1=$AF$1,multital!F55,IF($U$1=$AG$1,multital!H55))))</f>
        <v>SVP direct overmaken !!!</v>
      </c>
      <c r="O26" s="35"/>
      <c r="P26" s="35"/>
      <c r="Q26" s="35"/>
      <c r="R26" s="35"/>
      <c r="S26" s="35"/>
      <c r="T26" s="35"/>
      <c r="U26" s="35"/>
      <c r="V26" s="35"/>
      <c r="W26" s="35"/>
      <c r="X26" s="2"/>
      <c r="Y26" s="2"/>
      <c r="Z26" s="2"/>
      <c r="AA26" s="20"/>
    </row>
    <row r="27" spans="1:27" ht="6" customHeight="1">
      <c r="A27" s="2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2"/>
    </row>
    <row r="28" spans="1:27" ht="21">
      <c r="A28" s="41" t="str">
        <f>IF($U$1=$AD$1,multital!B22,IF($U$1=$AE$1,multital!D22,IF($U$1=$AF$1,multital!F22,IF($U$1=$AG$1,multital!H22))))</f>
        <v>Overnachting</v>
      </c>
      <c r="B28" s="35"/>
      <c r="C28" s="35"/>
      <c r="D28" s="35"/>
      <c r="E28" s="34"/>
      <c r="F28" s="35"/>
      <c r="G28" s="42" t="str">
        <f>IF($U$1=$AD$1,multital!B18,IF($U$1=$AE$1,multital!D18,IF($U$1=$AF$1,multital!F18,IF($U$1=$AG$1,multital!H18))))</f>
        <v>a.u.b. de juiste keuze aangeven ( ja/nee)</v>
      </c>
      <c r="H28" s="34"/>
      <c r="I28" s="35"/>
      <c r="J28" s="35"/>
      <c r="K28" s="35"/>
      <c r="L28" s="35"/>
      <c r="M28" s="3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0"/>
    </row>
    <row r="29" spans="1:27" ht="5.25" customHeight="1" thickBot="1">
      <c r="A29" s="2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0"/>
    </row>
    <row r="30" spans="1:27" ht="17" thickBot="1">
      <c r="A30" s="19"/>
      <c r="B30" s="62"/>
      <c r="C30" s="2"/>
      <c r="D30" s="35" t="str">
        <f>IF($U$1=$AD$1,multital!B20,IF($U$1=$AE$1,multital!D20,IF($U$1=$AF$1,multital!F20,IF($U$1=$AG$1,multital!H20))))</f>
        <v>Neen, wij overnachten niet</v>
      </c>
      <c r="E30" s="35"/>
      <c r="F30" s="35"/>
      <c r="G30" s="35"/>
      <c r="H30" s="93" t="s">
        <v>196</v>
      </c>
      <c r="I30" s="35" t="str">
        <f>IF($U$1=$AD$1,multital!B19,IF($U$1=$AE$1,multital!D19,IF($U$1=$AF$1,multital!F19,IF($U$1=$AG$1,multital!H19))))</f>
        <v>Wij regelen zelf de overnachting.</v>
      </c>
      <c r="L30" s="35"/>
      <c r="M30" s="35"/>
      <c r="N30" s="35"/>
      <c r="O30" s="35"/>
      <c r="P30" s="35"/>
      <c r="Q30" s="35"/>
      <c r="R30" s="35"/>
      <c r="T30" s="35"/>
      <c r="U30" s="35"/>
      <c r="V30" s="35"/>
      <c r="W30" s="35"/>
      <c r="X30" s="35"/>
      <c r="Y30" s="35"/>
      <c r="Z30" s="2"/>
      <c r="AA30" s="20"/>
    </row>
    <row r="31" spans="1:27" ht="17.25" customHeight="1" thickBot="1">
      <c r="A31" s="19"/>
      <c r="B31" s="62"/>
      <c r="C31" s="2"/>
      <c r="D31" s="129" t="str">
        <f>IF($U$1=$AD$1,multital!B21,IF($U$1=$AE$1,multital!D21,IF($U$1=$AF$1,multital!F21,IF($U$1=$AG$1,multital!H21))))</f>
        <v xml:space="preserve">Ja, wij willen op het sportcomplex overnachten 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2"/>
      <c r="AA31" s="20"/>
    </row>
    <row r="32" spans="1:27" ht="18" customHeight="1" thickBot="1">
      <c r="A32" s="19"/>
      <c r="B32" s="62"/>
      <c r="C32" s="2"/>
      <c r="D32" s="100" t="str">
        <f>IF($U$1=$AD$1,multital!B36,IF($U$1=$AE$1,multital!D36,IF($U$1=$AF$1,multital!F36,IF($U$1=$AG$1,multital!H36))))</f>
        <v xml:space="preserve">Wij overnachten in eigen tentjes. Kosten € 125,00 per team ( basic prijs voor 6 tenten ) 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2"/>
      <c r="AA32" s="20"/>
    </row>
    <row r="33" spans="1:27" ht="16" thickBot="1">
      <c r="A33" s="19"/>
      <c r="B33" s="62"/>
      <c r="C33" s="2"/>
      <c r="D33" s="121" t="str">
        <f>IF($U$1=$AD$1,multital!B38,IF($U$1=$AE$1,multital!D38,IF($U$1=$AF$1,multital!F38,IF($U$1=$AG$1,multital!H38))))</f>
        <v>Wij overnachten in een grot huurtent. ( 5x5 meters) Huur per tent €350,00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2"/>
    </row>
    <row r="34" spans="1:27" ht="16" thickBot="1">
      <c r="A34" s="19"/>
      <c r="B34" s="62"/>
      <c r="C34" s="2"/>
      <c r="D34" s="121" t="str">
        <f>IF($U$1=$AD$1,multital!B56,IF($U$1=$AE$1,multital!D56,IF($U$1=$AF$1,multital!F56,IF($U$1=$AG$1,multital!H56))))</f>
        <v xml:space="preserve">1 keer per team: 100 Consumtie met korting, (voor €175 normaal €200)  allein bij camperen 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2"/>
    </row>
    <row r="35" spans="1:27" ht="18" customHeight="1" thickBot="1">
      <c r="A35" s="19"/>
      <c r="B35" s="62"/>
      <c r="C35" s="2"/>
      <c r="D35" s="121" t="str">
        <f>IF($U$1=$AD$1,multital!B60,IF($U$1=$AE$1,multital!D60,IF($U$1=$AF$1,multital!F60WENN($U$1=$AG$1,multital!H60))))</f>
        <v>1 tafel + 2 banken (20,00€ )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2"/>
    </row>
    <row r="36" spans="1:27" ht="18.75" customHeight="1">
      <c r="A36" s="43" t="str">
        <f>IF($U$1=$AD$1,multital!B26,IF($U$1=$AE$1,multital!D26,IF($U$1=$AF$1,multital!F26,IF($U$1=$AG$1,multital!H26))))</f>
        <v>Wij verwachten de Overnachtigskosten uiterlijk 01 - 05- 2022 op de rekening van R.K.V.V Sportclub'25</v>
      </c>
      <c r="B36" s="35"/>
      <c r="C36" s="35"/>
      <c r="D36" s="35"/>
      <c r="E36" s="35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20"/>
    </row>
    <row r="37" spans="1:27" ht="20" thickBot="1">
      <c r="A37" s="140" t="str">
        <f>IF($U$1=$AD$1,multital!B28,IF($U$1=$AE$1,multital!D28,IF($U$1=$AF$1,multital!F28,IF($U$1=$AG$1,multital!H28))))</f>
        <v>aankomst</v>
      </c>
      <c r="B37" s="141"/>
      <c r="C37" s="45"/>
      <c r="D37" s="45" t="str">
        <f>IF($U$1=$AD$1,multital!B29,IF($U$1=$AE$1,multital!D29,IF($U$1=$AF$1,multital!F28,IF($U$1=$AG$1,multital!H29))))</f>
        <v>We komen aan op:</v>
      </c>
      <c r="E37" s="45"/>
      <c r="F37" s="45"/>
      <c r="G37" s="45"/>
      <c r="H37" s="45"/>
      <c r="I37" s="45"/>
      <c r="J37" s="61" t="str">
        <f>IF($U$1=$AD$1,multital!B18,IF($U$1=$AE$1,multital!D18,IF($U$1=$AF$1,multital!F18,IF($U$1=$AG$1,multital!H18))))</f>
        <v>a.u.b. de juiste keuze aangeven ( ja/nee)</v>
      </c>
      <c r="K37" s="1"/>
      <c r="L37" s="1"/>
      <c r="M37" s="45"/>
      <c r="N37" s="45"/>
      <c r="O37" s="45"/>
      <c r="P37" s="45"/>
      <c r="Q37" s="45"/>
      <c r="R37" s="45"/>
      <c r="S37" s="45"/>
      <c r="T37" s="1"/>
      <c r="U37" s="1"/>
      <c r="V37" s="1"/>
      <c r="W37" s="1"/>
      <c r="X37" s="1"/>
      <c r="Y37" s="1"/>
      <c r="Z37" s="1"/>
      <c r="AA37" s="26"/>
    </row>
    <row r="38" spans="1:27" ht="15" customHeight="1" thickBot="1">
      <c r="A38" s="39"/>
      <c r="B38" s="34"/>
      <c r="C38" s="33"/>
      <c r="D38" s="33" t="str">
        <f>IF($U$1=$AD$1,multital!B30,IF($U$1=$AE$1,multital!D30,IF($U$1=$AF$1,multital!F30,IF($U$1=$AG$1,multital!H30))))</f>
        <v>Vrijdag</v>
      </c>
      <c r="E38" s="34"/>
      <c r="F38" s="33"/>
      <c r="G38" s="119">
        <f>Q38-1</f>
        <v>44350</v>
      </c>
      <c r="H38" s="119"/>
      <c r="I38" s="119"/>
      <c r="J38" s="62"/>
      <c r="K38" s="3"/>
      <c r="L38" s="14"/>
      <c r="M38" s="33" t="str">
        <f>IF($U$1=$AD$1,multital!B31,IF($U$1=$AE$1,multital!D31,IF($U$1=$AF$1,multital!F31,IF($U$1=$AG$1,multital!H31))))</f>
        <v>Zaterdag</v>
      </c>
      <c r="N38" s="33"/>
      <c r="O38" s="34"/>
      <c r="P38" s="35"/>
      <c r="Q38" s="120">
        <v>44351</v>
      </c>
      <c r="R38" s="120"/>
      <c r="S38" s="120"/>
      <c r="T38" s="62"/>
      <c r="U38" s="12"/>
      <c r="V38" s="13"/>
      <c r="W38" s="3"/>
      <c r="X38" s="5"/>
      <c r="Y38" s="7"/>
      <c r="Z38" s="7"/>
      <c r="AA38" s="20"/>
    </row>
    <row r="39" spans="1:27" ht="6" customHeight="1">
      <c r="A39" s="27"/>
      <c r="B39" s="8"/>
      <c r="C39" s="8"/>
      <c r="D39" s="8"/>
      <c r="E39" s="8"/>
      <c r="F39" s="8"/>
      <c r="G39" s="8"/>
      <c r="H39" s="8"/>
      <c r="I39" s="8"/>
      <c r="J39" s="8"/>
      <c r="K39" s="8"/>
      <c r="L39" s="15"/>
      <c r="M39" s="46"/>
      <c r="N39" s="46"/>
      <c r="O39" s="46"/>
      <c r="P39" s="46"/>
      <c r="Q39" s="46"/>
      <c r="R39" s="46"/>
      <c r="S39" s="46"/>
      <c r="T39" s="8"/>
      <c r="U39" s="8"/>
      <c r="V39" s="8"/>
      <c r="W39" s="8"/>
      <c r="X39" s="8"/>
      <c r="Y39" s="8"/>
      <c r="Z39" s="8"/>
      <c r="AA39" s="28"/>
    </row>
    <row r="40" spans="1:27" ht="20" thickBot="1">
      <c r="A40" s="140" t="str">
        <f>IF($U$1=$AD$1,multital!B32,IF($U$1=$AE$1,multital!D32,IF($U$1=$AF$1,multital!F32,IF($U$1=$AG$1,multital!H32))))</f>
        <v>vertrek</v>
      </c>
      <c r="B40" s="141"/>
      <c r="C40" s="47"/>
      <c r="D40" s="48" t="str">
        <f>IF($U$1=$AD$1,multital!B33,IF($U$1=$AE$1,multital!D33,IF($U$1=$AF$1,multital!F32,IF($U$1=$AG$1,multital!H33))))</f>
        <v>We vertrekken op:</v>
      </c>
      <c r="E40" s="47"/>
      <c r="F40" s="47"/>
      <c r="G40" s="47"/>
      <c r="H40" s="47"/>
      <c r="I40" s="47"/>
      <c r="J40" s="64" t="str">
        <f>IF($U$1=$AD$1,multital!B18,IF($U$1=$AE$1,multital!D18,IF($U$1=$AF$1,multital!F18,IF($U$1=$AG$1,multital!H18))))</f>
        <v>a.u.b. de juiste keuze aangeven ( ja/nee)</v>
      </c>
      <c r="K40" s="9"/>
      <c r="L40" s="9"/>
      <c r="M40" s="47"/>
      <c r="N40" s="47"/>
      <c r="O40" s="47"/>
      <c r="P40" s="47"/>
      <c r="Q40" s="47"/>
      <c r="R40" s="47"/>
      <c r="S40" s="47"/>
      <c r="T40" s="9"/>
      <c r="U40" s="9"/>
      <c r="V40" s="9"/>
      <c r="W40" s="9"/>
      <c r="X40" s="9"/>
      <c r="Y40" s="9"/>
      <c r="Z40" s="9"/>
      <c r="AA40" s="26"/>
    </row>
    <row r="41" spans="1:27" ht="16" thickBot="1">
      <c r="A41" s="39"/>
      <c r="B41" s="35"/>
      <c r="C41" s="33"/>
      <c r="D41" s="33" t="str">
        <f>IF($U$1=$AD$1,multital!B34,IF($U$1=$AE$1,multital!D34,IF($U$1=$AF$1,multital!F34,IF($U$1=$AG$1,multital!H34))))</f>
        <v>Zondag</v>
      </c>
      <c r="E41" s="34"/>
      <c r="F41" s="33"/>
      <c r="G41" s="119">
        <f>Q38+1</f>
        <v>44352</v>
      </c>
      <c r="H41" s="119"/>
      <c r="I41" s="119"/>
      <c r="J41" s="62"/>
      <c r="K41" s="3"/>
      <c r="L41" s="14"/>
      <c r="M41" s="33" t="str">
        <f>IF($U$1=$AD$1,multital!B35,IF($U$1=$AE$1,multital!D35,IF($U$1=$AF$1,multital!F35,IF($U$1=$AG$1,multital!H35))))</f>
        <v>Maandag</v>
      </c>
      <c r="N41" s="33"/>
      <c r="O41" s="34"/>
      <c r="P41" s="35"/>
      <c r="Q41" s="120">
        <f>Q38+2</f>
        <v>44353</v>
      </c>
      <c r="R41" s="120"/>
      <c r="S41" s="120"/>
      <c r="T41" s="62"/>
      <c r="U41" s="13"/>
      <c r="V41" s="13"/>
      <c r="W41" s="3"/>
      <c r="X41" s="5"/>
      <c r="Y41" s="3"/>
      <c r="Z41" s="3"/>
      <c r="AA41" s="20"/>
    </row>
    <row r="42" spans="1:27" ht="6" customHeight="1">
      <c r="A42" s="27"/>
      <c r="B42" s="8"/>
      <c r="C42" s="8"/>
      <c r="D42" s="8"/>
      <c r="E42" s="8"/>
      <c r="F42" s="8"/>
      <c r="G42" s="8"/>
      <c r="H42" s="8"/>
      <c r="I42" s="8"/>
      <c r="J42" s="8"/>
      <c r="K42" s="8"/>
      <c r="L42" s="15"/>
      <c r="M42" s="46"/>
      <c r="N42" s="46"/>
      <c r="O42" s="46"/>
      <c r="P42" s="46"/>
      <c r="Q42" s="46"/>
      <c r="R42" s="46"/>
      <c r="S42" s="46"/>
      <c r="T42" s="8"/>
      <c r="U42" s="8"/>
      <c r="V42" s="8"/>
      <c r="W42" s="8"/>
      <c r="X42" s="8"/>
      <c r="Y42" s="8"/>
      <c r="Z42" s="8"/>
      <c r="AA42" s="28"/>
    </row>
    <row r="43" spans="1:27" ht="26.25" customHeight="1" thickBot="1">
      <c r="A43" s="44" t="str">
        <f>IF($U$1=$AD$1,multital!B39,IF($U$1=$AE$1,multital!D39,IF($U$1=$AF$1,multital!F39,IF($U$1=$AG$1,multital!H39))))</f>
        <v xml:space="preserve">ontbijtbuffet </v>
      </c>
      <c r="B43" s="33"/>
      <c r="C43" s="33"/>
      <c r="D43" s="35"/>
      <c r="E43" s="35"/>
      <c r="F43" s="33"/>
      <c r="G43" s="33"/>
      <c r="H43" s="33"/>
      <c r="I43" s="33"/>
      <c r="J43" s="33"/>
      <c r="K43" s="7"/>
      <c r="L43" s="7"/>
      <c r="M43" s="7"/>
      <c r="N43" s="7"/>
      <c r="O43" s="69" t="str">
        <f>IF($U$1=$AD$1,multital!B54,IF($U$1=$AE$1,multital!D54,IF($U$1=$AF$1,multital!F54,IF($U$1=$AG$1,multital!H54))))</f>
        <v>( €7,00 per persoon en dag )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20"/>
    </row>
    <row r="44" spans="1:27" ht="19.75" customHeight="1" thickBot="1">
      <c r="A44" s="49" t="str">
        <f>IF($U$1=$AD$1,multital!B40,IF($U$1=$AE$1,multital!D40,IF($U$1=$AF$1,multital!F40,IF($U$1=$AG$1,multital!H40))))</f>
        <v xml:space="preserve">Wij willen </v>
      </c>
      <c r="B44" s="33"/>
      <c r="C44" s="33"/>
      <c r="D44" s="33"/>
      <c r="E44" s="33" t="str">
        <f>IF($U$1=$AD$1,multital!B41,IF($U$1=$AE$1,multital!D41,IF($U$1=$AF$1,multital!F41,IF($U$1=$AG$1,multital!H41))))</f>
        <v>zaterdag met</v>
      </c>
      <c r="F44" s="35"/>
      <c r="G44" s="34"/>
      <c r="H44" s="33"/>
      <c r="I44" s="33"/>
      <c r="J44" s="35"/>
      <c r="K44" s="130"/>
      <c r="L44" s="131"/>
      <c r="M44" s="132"/>
      <c r="N44" s="7"/>
      <c r="O44" s="33" t="str">
        <f>IF($U$1=$AD$1,multital!B44,IF($U$1=$AE$1,multital!D44,IF($U$1=$AF$1,multital!F44,IF($U$1=$AG$1,multital!H44))))</f>
        <v>personen aan het ontbijtbuffet deelnemen.</v>
      </c>
      <c r="P44" s="33"/>
      <c r="Q44" s="34"/>
      <c r="R44" s="33"/>
      <c r="S44" s="33"/>
      <c r="T44" s="33"/>
      <c r="U44" s="33"/>
      <c r="V44" s="33"/>
      <c r="W44" s="33"/>
      <c r="X44" s="33"/>
      <c r="Y44" s="33"/>
      <c r="Z44" s="33"/>
      <c r="AA44" s="20"/>
    </row>
    <row r="45" spans="1:27" ht="9" customHeight="1" thickBot="1">
      <c r="A45" s="39"/>
      <c r="B45" s="33"/>
      <c r="C45" s="33"/>
      <c r="D45" s="33"/>
      <c r="E45" s="35"/>
      <c r="F45" s="35"/>
      <c r="G45" s="33"/>
      <c r="H45" s="33"/>
      <c r="I45" s="33"/>
      <c r="J45" s="35"/>
      <c r="K45" s="10"/>
      <c r="L45" s="10"/>
      <c r="M45" s="10"/>
      <c r="N45" s="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20"/>
    </row>
    <row r="46" spans="1:27" ht="19.75" customHeight="1" thickBot="1">
      <c r="A46" s="39"/>
      <c r="B46" s="33"/>
      <c r="C46" s="33"/>
      <c r="D46" s="33"/>
      <c r="E46" s="33" t="str">
        <f>IF($U$1=$AD$1,multital!B42,IF($U$1=$AE$1,multital!D42,IF($U$1=$AF$1,multital!F42,IF($U$1=$AG$1,multital!H42))))</f>
        <v>zondag met</v>
      </c>
      <c r="F46" s="35"/>
      <c r="G46" s="34"/>
      <c r="H46" s="33"/>
      <c r="I46" s="33"/>
      <c r="J46" s="35"/>
      <c r="K46" s="130"/>
      <c r="L46" s="131"/>
      <c r="M46" s="132"/>
      <c r="N46" s="7"/>
      <c r="O46" s="33" t="str">
        <f>IF($U$1=$AD$1,multital!B44,IF($U$1=$AE$1,multital!D44,IF($U$1=$AF$1,multital!F44,IF($U$1=$AG$1,multital!H44))))</f>
        <v>personen aan het ontbijtbuffet deelnemen.</v>
      </c>
      <c r="P46" s="33"/>
      <c r="Q46" s="34"/>
      <c r="R46" s="33"/>
      <c r="S46" s="33"/>
      <c r="T46" s="33"/>
      <c r="U46" s="33"/>
      <c r="V46" s="33"/>
      <c r="W46" s="33"/>
      <c r="X46" s="33"/>
      <c r="Y46" s="33"/>
      <c r="Z46" s="33"/>
      <c r="AA46" s="20"/>
    </row>
    <row r="47" spans="1:27" ht="9" customHeight="1" thickBot="1">
      <c r="A47" s="39"/>
      <c r="B47" s="33"/>
      <c r="C47" s="33"/>
      <c r="D47" s="33"/>
      <c r="E47" s="35"/>
      <c r="F47" s="35"/>
      <c r="G47" s="33"/>
      <c r="H47" s="33"/>
      <c r="I47" s="33"/>
      <c r="J47" s="35"/>
      <c r="K47" s="10"/>
      <c r="L47" s="10"/>
      <c r="M47" s="10"/>
      <c r="N47" s="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20"/>
    </row>
    <row r="48" spans="1:27" s="82" customFormat="1" ht="19.75" customHeight="1" thickBot="1">
      <c r="A48" s="53"/>
      <c r="B48" s="78"/>
      <c r="C48" s="78"/>
      <c r="D48" s="78"/>
      <c r="E48" s="78" t="str">
        <f>IF($U$1=$AD$1,multital!B43,IF($U$1=$AE$1,multital!D43,IF($U$1=$AF$1,multital!F43,IF($U$1=$AG$1,multital!H43))))</f>
        <v>maandag met</v>
      </c>
      <c r="F48" s="55"/>
      <c r="G48" s="55"/>
      <c r="H48" s="78"/>
      <c r="I48" s="78"/>
      <c r="J48" s="55"/>
      <c r="K48" s="142"/>
      <c r="L48" s="143"/>
      <c r="M48" s="144"/>
      <c r="N48" s="79"/>
      <c r="O48" s="78" t="str">
        <f>IF($U$1=$AD$1,multital!B44,IF($U$1=$AE$1,multital!D44,IF($U$1=$AF$1,multital!F44,IF($U$1=$AG$1,multital!H44))))</f>
        <v>personen aan het ontbijtbuffet deelnemen.</v>
      </c>
      <c r="P48" s="78"/>
      <c r="Q48" s="80"/>
      <c r="R48" s="78"/>
      <c r="S48" s="78"/>
      <c r="T48" s="78"/>
      <c r="U48" s="78"/>
      <c r="V48" s="78"/>
      <c r="W48" s="78"/>
      <c r="X48" s="78"/>
      <c r="Y48" s="78"/>
      <c r="Z48" s="78"/>
      <c r="AA48" s="81"/>
    </row>
    <row r="49" spans="1:30" ht="4.5" customHeight="1">
      <c r="A49" s="50"/>
      <c r="B49" s="51"/>
      <c r="C49" s="51"/>
      <c r="D49" s="51"/>
      <c r="E49" s="51"/>
      <c r="F49" s="51"/>
      <c r="G49" s="51"/>
      <c r="H49" s="51"/>
      <c r="I49" s="51"/>
      <c r="J49" s="35"/>
      <c r="K49" s="10"/>
      <c r="L49" s="10"/>
      <c r="M49" s="10"/>
      <c r="N49" s="16"/>
      <c r="O49" s="51"/>
      <c r="P49" s="51"/>
      <c r="Q49" s="51"/>
      <c r="R49" s="51"/>
      <c r="S49" s="51"/>
      <c r="T49" s="51"/>
      <c r="U49" s="51"/>
      <c r="V49" s="33"/>
      <c r="W49" s="33"/>
      <c r="X49" s="33"/>
      <c r="Y49" s="33"/>
      <c r="Z49" s="33"/>
      <c r="AA49" s="20"/>
    </row>
    <row r="50" spans="1:30" ht="10" customHeight="1">
      <c r="A50" s="50"/>
      <c r="B50" s="76"/>
      <c r="C50" s="76"/>
      <c r="D50" s="76"/>
      <c r="E50" s="76"/>
      <c r="F50" s="76"/>
      <c r="G50" s="76"/>
      <c r="H50" s="76"/>
      <c r="I50" s="76"/>
      <c r="J50" s="35"/>
      <c r="K50" s="10"/>
      <c r="L50" s="10"/>
      <c r="M50" s="10"/>
      <c r="N50" s="1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20"/>
    </row>
    <row r="51" spans="1:30" ht="4.5" customHeight="1" thickBot="1">
      <c r="A51" s="50"/>
      <c r="B51" s="76"/>
      <c r="C51" s="76"/>
      <c r="D51" s="76"/>
      <c r="E51" s="76"/>
      <c r="F51" s="76"/>
      <c r="G51" s="76"/>
      <c r="H51" s="76"/>
      <c r="I51" s="76"/>
      <c r="J51" s="35"/>
      <c r="K51" s="10"/>
      <c r="L51" s="10"/>
      <c r="M51" s="10"/>
      <c r="N51" s="1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20"/>
    </row>
    <row r="52" spans="1:30" ht="17" thickBot="1">
      <c r="A52" s="138" t="str">
        <f>IF($U$1=$AD$1,multital!B45,IF($U$1=$AE$1,multital!D45,IF($U$1=$AF$1,multital!F45,IF($U$1=$AG$1,multital!H45))))</f>
        <v>Het totale aantal ontbijten bedraagt</v>
      </c>
      <c r="B52" s="139"/>
      <c r="C52" s="139"/>
      <c r="D52" s="139"/>
      <c r="E52" s="139"/>
      <c r="F52" s="139"/>
      <c r="G52" s="139"/>
      <c r="H52" s="139"/>
      <c r="I52" s="139"/>
      <c r="J52" s="52"/>
      <c r="K52" s="135">
        <f>K44+K46+K48</f>
        <v>0</v>
      </c>
      <c r="L52" s="136"/>
      <c r="M52" s="137"/>
      <c r="N52" s="29"/>
      <c r="O52" s="55" t="str">
        <f>IF($U$1=$AD$1,multital!B53,IF($U$1=$AE$1,multital!D53,IF($U$1=$AF$1,multital!F53,IF($U$1=$AG$1,multital!H53))))</f>
        <v>met een totaal Kosten van</v>
      </c>
      <c r="P52" s="35"/>
      <c r="Q52" s="51"/>
      <c r="R52" s="51"/>
      <c r="S52" s="51"/>
      <c r="T52" s="51"/>
      <c r="U52" s="51"/>
      <c r="V52" s="133">
        <f>K52*I54</f>
        <v>0</v>
      </c>
      <c r="W52" s="134"/>
      <c r="X52" s="134"/>
      <c r="Y52" s="134"/>
      <c r="Z52" s="48"/>
      <c r="AA52" s="20"/>
    </row>
    <row r="53" spans="1:30" ht="3" customHeight="1">
      <c r="A53" s="50"/>
      <c r="B53" s="35"/>
      <c r="C53" s="35"/>
      <c r="D53" s="35"/>
      <c r="E53" s="35"/>
      <c r="F53" s="35"/>
      <c r="G53" s="35"/>
      <c r="H53" s="35"/>
      <c r="I53" s="35"/>
      <c r="J53" s="35"/>
      <c r="K53" s="2"/>
      <c r="L53" s="2"/>
      <c r="M53" s="2"/>
      <c r="N53" s="2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3"/>
      <c r="Z53" s="33"/>
      <c r="AA53" s="20"/>
    </row>
    <row r="54" spans="1:30" ht="3.75" customHeight="1">
      <c r="A54" s="49"/>
      <c r="B54" s="35"/>
      <c r="C54" s="51"/>
      <c r="D54" s="51"/>
      <c r="E54" s="51"/>
      <c r="F54" s="51"/>
      <c r="G54" s="51"/>
      <c r="H54" s="35"/>
      <c r="I54" s="125">
        <v>6</v>
      </c>
      <c r="J54" s="125"/>
      <c r="K54" s="7"/>
      <c r="L54" s="7"/>
      <c r="M54" s="2"/>
      <c r="N54" s="7"/>
      <c r="O54" s="3"/>
      <c r="P54" s="7"/>
      <c r="Q54" s="3"/>
      <c r="R54" s="2"/>
      <c r="S54" s="3"/>
      <c r="T54" s="2"/>
      <c r="U54" s="5"/>
      <c r="V54" s="5"/>
      <c r="W54" s="5"/>
      <c r="X54" s="5"/>
      <c r="Y54" s="5"/>
      <c r="Z54" s="5"/>
      <c r="AA54" s="20"/>
    </row>
    <row r="55" spans="1:30" ht="15" customHeight="1">
      <c r="A55" s="53" t="str">
        <f>IF($U$1=$AD$1,multital!B47,IF($U$1=$AE$1,multital!D47,IF($U$1=$AF$1,multital!F47,IF($U$1=$AG$1,multital!H47))))</f>
        <v>De kosten voor het ontbijt dienen bij aankomst op het sportcomplex te worden voldaan.    </v>
      </c>
      <c r="B55" s="35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11"/>
      <c r="X55" s="11"/>
      <c r="Y55" s="11"/>
      <c r="Z55" s="7"/>
      <c r="AA55" s="20"/>
    </row>
    <row r="56" spans="1:30" s="3" customFormat="1" ht="6" customHeight="1" thickBot="1">
      <c r="A56" s="2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2"/>
      <c r="AD56"/>
    </row>
    <row r="57" spans="1:30" ht="22" customHeight="1">
      <c r="A57" s="94" t="str">
        <f>IF($U$1=$AD$1,multital!B50,IF($U$1=$AE$1,multital!D50,IF($U$1=$AF$1,multital!F50,IF($U$1=$AG$1,multital!H50))))</f>
        <v xml:space="preserve">Rekeningnummer bij de Triodo_Bank, NL  </v>
      </c>
      <c r="B57" s="84"/>
      <c r="C57" s="85"/>
      <c r="D57" s="86"/>
      <c r="E57" s="86"/>
      <c r="F57" s="87"/>
      <c r="G57" s="88"/>
      <c r="H57" s="145"/>
      <c r="I57" s="146"/>
      <c r="J57" s="146"/>
      <c r="K57" s="146"/>
      <c r="L57" s="146"/>
      <c r="M57" s="146"/>
      <c r="N57" s="146"/>
      <c r="O57" s="146"/>
      <c r="P57" s="146"/>
      <c r="Q57" s="146"/>
      <c r="R57" s="147"/>
      <c r="S57" s="154" t="s">
        <v>193</v>
      </c>
      <c r="T57" s="155"/>
      <c r="U57" s="155"/>
      <c r="V57" s="155"/>
      <c r="W57" s="155"/>
      <c r="X57" s="155"/>
      <c r="Y57" s="155"/>
      <c r="Z57" s="155"/>
      <c r="AA57" s="156"/>
    </row>
    <row r="58" spans="1:30" ht="19" customHeight="1">
      <c r="A58" s="56" t="s">
        <v>191</v>
      </c>
      <c r="B58" s="3"/>
      <c r="C58" s="77" t="s">
        <v>16</v>
      </c>
      <c r="D58" s="77"/>
      <c r="E58" s="77"/>
      <c r="F58" s="77"/>
      <c r="G58" s="83"/>
      <c r="H58" s="148"/>
      <c r="I58" s="149"/>
      <c r="J58" s="149"/>
      <c r="K58" s="149"/>
      <c r="L58" s="149"/>
      <c r="M58" s="149"/>
      <c r="N58" s="149"/>
      <c r="O58" s="149"/>
      <c r="P58" s="149"/>
      <c r="Q58" s="149"/>
      <c r="R58" s="150"/>
      <c r="S58" s="157" t="s">
        <v>195</v>
      </c>
      <c r="T58" s="158"/>
      <c r="U58" s="158"/>
      <c r="V58" s="158"/>
      <c r="W58" s="158"/>
      <c r="X58" s="158"/>
      <c r="Y58" s="158"/>
      <c r="Z58" s="158"/>
      <c r="AA58" s="159"/>
    </row>
    <row r="59" spans="1:30" ht="19" customHeight="1">
      <c r="A59" s="56" t="s">
        <v>8</v>
      </c>
      <c r="B59" s="40"/>
      <c r="C59" s="77" t="s">
        <v>204</v>
      </c>
      <c r="D59" s="77"/>
      <c r="E59" s="77"/>
      <c r="F59" s="77"/>
      <c r="G59" s="83"/>
      <c r="H59" s="148"/>
      <c r="I59" s="149"/>
      <c r="J59" s="149"/>
      <c r="K59" s="149"/>
      <c r="L59" s="149"/>
      <c r="M59" s="149"/>
      <c r="N59" s="149"/>
      <c r="O59" s="149"/>
      <c r="P59" s="149"/>
      <c r="Q59" s="149"/>
      <c r="R59" s="150"/>
      <c r="S59" s="160" t="s">
        <v>192</v>
      </c>
      <c r="T59" s="161"/>
      <c r="U59" s="161"/>
      <c r="V59" s="161"/>
      <c r="W59" s="161"/>
      <c r="X59" s="161"/>
      <c r="Y59" s="161"/>
      <c r="Z59" s="161"/>
      <c r="AA59" s="162"/>
    </row>
    <row r="60" spans="1:30" ht="19" customHeight="1" thickBot="1">
      <c r="A60" s="89" t="s">
        <v>9</v>
      </c>
      <c r="B60" s="90"/>
      <c r="C60" s="91" t="s">
        <v>205</v>
      </c>
      <c r="D60" s="91"/>
      <c r="E60" s="91"/>
      <c r="F60" s="91"/>
      <c r="G60" s="92"/>
      <c r="H60" s="151"/>
      <c r="I60" s="152"/>
      <c r="J60" s="152"/>
      <c r="K60" s="152"/>
      <c r="L60" s="152"/>
      <c r="M60" s="152"/>
      <c r="N60" s="152"/>
      <c r="O60" s="152"/>
      <c r="P60" s="152"/>
      <c r="Q60" s="152"/>
      <c r="R60" s="153"/>
      <c r="S60" s="163" t="s">
        <v>194</v>
      </c>
      <c r="T60" s="164"/>
      <c r="U60" s="164"/>
      <c r="V60" s="164"/>
      <c r="W60" s="164"/>
      <c r="X60" s="164"/>
      <c r="Y60" s="164"/>
      <c r="Z60" s="164"/>
      <c r="AA60" s="165"/>
    </row>
    <row r="61" spans="1:30" ht="12" customHeight="1" thickBo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30"/>
      <c r="U61" s="30"/>
      <c r="V61" s="30"/>
      <c r="W61" s="30"/>
      <c r="X61" s="30"/>
      <c r="Y61" s="30"/>
      <c r="Z61" s="30"/>
      <c r="AA61" s="31"/>
    </row>
  </sheetData>
  <sheetProtection password="CC47" sheet="1" selectLockedCells="1"/>
  <mergeCells count="44">
    <mergeCell ref="H57:R60"/>
    <mergeCell ref="S57:AA57"/>
    <mergeCell ref="S58:AA58"/>
    <mergeCell ref="S59:AA59"/>
    <mergeCell ref="S60:AA60"/>
    <mergeCell ref="I54:J54"/>
    <mergeCell ref="K24:S24"/>
    <mergeCell ref="K25:S25"/>
    <mergeCell ref="D31:Y31"/>
    <mergeCell ref="K44:M44"/>
    <mergeCell ref="V52:Y52"/>
    <mergeCell ref="K52:M52"/>
    <mergeCell ref="A52:I52"/>
    <mergeCell ref="A37:B37"/>
    <mergeCell ref="A40:B40"/>
    <mergeCell ref="D35:AA35"/>
    <mergeCell ref="K48:M48"/>
    <mergeCell ref="Q41:S41"/>
    <mergeCell ref="K46:M46"/>
    <mergeCell ref="G41:I41"/>
    <mergeCell ref="G38:I38"/>
    <mergeCell ref="Q38:S38"/>
    <mergeCell ref="A2:D2"/>
    <mergeCell ref="E3:Q3"/>
    <mergeCell ref="D34:AA34"/>
    <mergeCell ref="E4:Q4"/>
    <mergeCell ref="D33:AA33"/>
    <mergeCell ref="F8:N8"/>
    <mergeCell ref="A1:D1"/>
    <mergeCell ref="F14:Z14"/>
    <mergeCell ref="D32:Y32"/>
    <mergeCell ref="F18:Z18"/>
    <mergeCell ref="C22:D22"/>
    <mergeCell ref="A26:J26"/>
    <mergeCell ref="U1:Z1"/>
    <mergeCell ref="A4:D4"/>
    <mergeCell ref="E1:M1"/>
    <mergeCell ref="O1:T1"/>
    <mergeCell ref="A3:D3"/>
    <mergeCell ref="S16:Z16"/>
    <mergeCell ref="F16:L16"/>
    <mergeCell ref="F10:Z10"/>
    <mergeCell ref="S8:Z8"/>
    <mergeCell ref="E2:Q2"/>
  </mergeCells>
  <phoneticPr fontId="2" type="noConversion"/>
  <conditionalFormatting sqref="A2:D2">
    <cfRule type="containsText" dxfId="20" priority="271" stopIfTrue="1" operator="containsText" text="D">
      <formula>NOT(ISERROR(SEARCH("D",A2)))</formula>
    </cfRule>
    <cfRule type="containsText" dxfId="19" priority="274" stopIfTrue="1" operator="containsText" text="NL">
      <formula>NOT(ISERROR(SEARCH("NL",A2)))</formula>
    </cfRule>
  </conditionalFormatting>
  <conditionalFormatting sqref="A3:D3 U3:AA4">
    <cfRule type="containsText" dxfId="18" priority="273" stopIfTrue="1" operator="containsText" text="NL">
      <formula>NOT(ISERROR(SEARCH("NL",A3)))</formula>
    </cfRule>
  </conditionalFormatting>
  <conditionalFormatting sqref="A3:D3 U3:AA3">
    <cfRule type="containsText" dxfId="17" priority="270" stopIfTrue="1" operator="containsText" text="D">
      <formula>NOT(ISERROR(SEARCH("D",A3)))</formula>
    </cfRule>
  </conditionalFormatting>
  <conditionalFormatting sqref="A4:D4">
    <cfRule type="containsText" dxfId="16" priority="266" stopIfTrue="1" operator="containsText" text="NL">
      <formula>NOT(ISERROR(SEARCH("NL",A4)))</formula>
    </cfRule>
    <cfRule type="containsText" dxfId="15" priority="268" stopIfTrue="1" operator="containsText" text="NL">
      <formula>NOT(ISERROR(SEARCH("NL",A4)))</formula>
    </cfRule>
  </conditionalFormatting>
  <conditionalFormatting sqref="A4:D4 U4:AA4">
    <cfRule type="containsText" dxfId="14" priority="267" stopIfTrue="1" operator="containsText" text="D">
      <formula>NOT(ISERROR(SEARCH("D",A4)))</formula>
    </cfRule>
  </conditionalFormatting>
  <conditionalFormatting sqref="U2:AA2">
    <cfRule type="containsText" dxfId="13" priority="265" stopIfTrue="1" operator="containsText" text="D">
      <formula>NOT(ISERROR(SEARCH("D",U2)))</formula>
    </cfRule>
  </conditionalFormatting>
  <conditionalFormatting sqref="U2:AA2">
    <cfRule type="containsText" dxfId="12" priority="264" stopIfTrue="1" operator="containsText" text="NL">
      <formula>NOT(ISERROR(SEARCH("NL",U2)))</formula>
    </cfRule>
  </conditionalFormatting>
  <conditionalFormatting sqref="U4:Y4">
    <cfRule type="containsText" dxfId="11" priority="170" stopIfTrue="1" operator="containsText" text="NL">
      <formula>NOT(ISERROR(SEARCH("NL",U4)))</formula>
    </cfRule>
    <cfRule type="containsText" dxfId="10" priority="256" stopIfTrue="1" operator="containsText" text="NL">
      <formula>NOT(ISERROR(SEARCH("NL",U4)))</formula>
    </cfRule>
  </conditionalFormatting>
  <conditionalFormatting sqref="V4:Y4">
    <cfRule type="containsText" dxfId="9" priority="152" stopIfTrue="1" operator="containsText" text="NL">
      <formula>NOT(ISERROR(SEARCH("NL",V4)))</formula>
    </cfRule>
    <cfRule type="containsText" dxfId="8" priority="255" stopIfTrue="1" operator="containsText" text="NL">
      <formula>NOT(ISERROR(SEARCH("NL",V4)))</formula>
    </cfRule>
  </conditionalFormatting>
  <conditionalFormatting sqref="V4:AA4">
    <cfRule type="containsText" dxfId="7" priority="253" stopIfTrue="1" operator="containsText" text="NL">
      <formula>NOT(ISERROR(SEARCH("NL",V4)))</formula>
    </cfRule>
  </conditionalFormatting>
  <conditionalFormatting sqref="X4:AA4">
    <cfRule type="containsText" dxfId="6" priority="174" stopIfTrue="1" operator="containsText" text="NL">
      <formula>NOT(ISERROR(SEARCH("NL",X4)))</formula>
    </cfRule>
  </conditionalFormatting>
  <conditionalFormatting sqref="U2:V4">
    <cfRule type="containsText" dxfId="5" priority="40" stopIfTrue="1" operator="containsText" text="F">
      <formula>NOT(ISERROR(SEARCH("F",U2)))</formula>
    </cfRule>
  </conditionalFormatting>
  <conditionalFormatting sqref="W2:X4 AA2:AA4">
    <cfRule type="containsText" dxfId="4" priority="39" stopIfTrue="1" operator="containsText" text="F">
      <formula>NOT(ISERROR(SEARCH("F",W2)))</formula>
    </cfRule>
  </conditionalFormatting>
  <conditionalFormatting sqref="Y2:AA4">
    <cfRule type="containsText" dxfId="3" priority="38" stopIfTrue="1" operator="containsText" text="F">
      <formula>NOT(ISERROR(SEARCH("F",Y2)))</formula>
    </cfRule>
  </conditionalFormatting>
  <conditionalFormatting sqref="U3:AA3 X2:X4">
    <cfRule type="containsText" dxfId="2" priority="37" stopIfTrue="1" operator="containsText" text="EN">
      <formula>NOT(ISERROR(SEARCH("EN",U2)))</formula>
    </cfRule>
  </conditionalFormatting>
  <conditionalFormatting sqref="U2:W2 Y2:AA2 U4:W4 Y4:AA4">
    <cfRule type="containsText" dxfId="1" priority="35" stopIfTrue="1" operator="containsText" text="EN">
      <formula>NOT(ISERROR(SEARCH("EN",U2)))</formula>
    </cfRule>
  </conditionalFormatting>
  <conditionalFormatting sqref="B22">
    <cfRule type="containsText" dxfId="0" priority="1" operator="containsText" text="0">
      <formula>NOT(ISERROR(SEARCH("0",B22)))</formula>
    </cfRule>
  </conditionalFormatting>
  <dataValidations count="1">
    <dataValidation type="list" allowBlank="1" showInputMessage="1" showErrorMessage="1" sqref="U1:Z1" xr:uid="{00000000-0002-0000-0000-000000000000}">
      <formula1>"NL,D,F,EN,"</formula1>
    </dataValidation>
  </dataValidations>
  <printOptions horizontalCentered="1" verticalCentered="1"/>
  <pageMargins left="0.16" right="0.16" top="0.16" bottom="0.28000000000000003" header="0.28000000000000003" footer="0.16"/>
  <pageSetup paperSize="9" scale="7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I68"/>
  <sheetViews>
    <sheetView topLeftCell="B16" zoomScale="120" zoomScaleNormal="120" workbookViewId="0">
      <selection activeCell="B40" sqref="B40"/>
    </sheetView>
  </sheetViews>
  <sheetFormatPr baseColWidth="10" defaultColWidth="13.83203125" defaultRowHeight="15"/>
  <cols>
    <col min="1" max="1" width="3.1640625" style="66" customWidth="1"/>
    <col min="2" max="2" width="83.33203125" style="66" customWidth="1"/>
    <col min="3" max="3" width="2.6640625" style="66" customWidth="1"/>
    <col min="4" max="4" width="87.33203125" style="66" customWidth="1"/>
    <col min="5" max="5" width="4.83203125" style="66" customWidth="1"/>
    <col min="6" max="6" width="93" style="66" customWidth="1"/>
    <col min="7" max="7" width="7.1640625" style="66" customWidth="1"/>
    <col min="8" max="8" width="127.1640625" style="74" customWidth="1"/>
    <col min="9" max="16384" width="13.83203125" style="66"/>
  </cols>
  <sheetData>
    <row r="1" spans="2:9" ht="19">
      <c r="B1" s="65" t="s">
        <v>38</v>
      </c>
      <c r="C1" s="65"/>
      <c r="D1" s="65" t="s">
        <v>39</v>
      </c>
      <c r="E1" s="65"/>
      <c r="F1" s="65" t="s">
        <v>80</v>
      </c>
      <c r="H1" s="73" t="s">
        <v>177</v>
      </c>
    </row>
    <row r="2" spans="2:9" ht="16">
      <c r="B2" s="66" t="s">
        <v>132</v>
      </c>
      <c r="D2" s="66" t="s">
        <v>40</v>
      </c>
      <c r="F2" s="66" t="s">
        <v>87</v>
      </c>
      <c r="H2" s="73" t="s">
        <v>138</v>
      </c>
    </row>
    <row r="3" spans="2:9" ht="16">
      <c r="B3" s="66" t="s">
        <v>206</v>
      </c>
      <c r="D3" s="66" t="s">
        <v>207</v>
      </c>
      <c r="F3" s="66" t="s">
        <v>186</v>
      </c>
      <c r="H3" s="73" t="s">
        <v>208</v>
      </c>
    </row>
    <row r="4" spans="2:9" ht="16">
      <c r="B4" s="66" t="s">
        <v>218</v>
      </c>
      <c r="D4" s="66" t="s">
        <v>219</v>
      </c>
      <c r="F4" s="66" t="s">
        <v>220</v>
      </c>
      <c r="H4" s="73" t="s">
        <v>221</v>
      </c>
    </row>
    <row r="5" spans="2:9" ht="16">
      <c r="B5" s="66" t="s">
        <v>0</v>
      </c>
      <c r="D5" s="66" t="s">
        <v>41</v>
      </c>
      <c r="F5" s="66" t="s">
        <v>88</v>
      </c>
      <c r="H5" s="73" t="s">
        <v>141</v>
      </c>
    </row>
    <row r="6" spans="2:9" ht="16">
      <c r="B6" s="66" t="s">
        <v>1</v>
      </c>
      <c r="D6" s="66" t="s">
        <v>42</v>
      </c>
      <c r="F6" s="66" t="s">
        <v>89</v>
      </c>
      <c r="H6" s="73" t="s">
        <v>142</v>
      </c>
    </row>
    <row r="7" spans="2:9" ht="16">
      <c r="B7" s="66" t="s">
        <v>2</v>
      </c>
      <c r="D7" s="66" t="s">
        <v>43</v>
      </c>
      <c r="F7" s="66" t="s">
        <v>90</v>
      </c>
      <c r="H7" s="73" t="s">
        <v>143</v>
      </c>
    </row>
    <row r="8" spans="2:9" ht="16">
      <c r="B8" s="66" t="s">
        <v>3</v>
      </c>
      <c r="D8" s="66" t="s">
        <v>44</v>
      </c>
      <c r="F8" s="66" t="s">
        <v>113</v>
      </c>
      <c r="H8" s="73" t="s">
        <v>44</v>
      </c>
    </row>
    <row r="9" spans="2:9" ht="16">
      <c r="B9" s="66" t="s">
        <v>10</v>
      </c>
      <c r="D9" s="66" t="s">
        <v>84</v>
      </c>
      <c r="F9" s="66" t="s">
        <v>114</v>
      </c>
      <c r="H9" s="73" t="s">
        <v>144</v>
      </c>
    </row>
    <row r="10" spans="2:9" ht="16">
      <c r="B10" s="66" t="s">
        <v>4</v>
      </c>
      <c r="D10" s="66" t="s">
        <v>45</v>
      </c>
      <c r="F10" s="66" t="s">
        <v>116</v>
      </c>
      <c r="H10" s="73" t="s">
        <v>145</v>
      </c>
    </row>
    <row r="11" spans="2:9" ht="16">
      <c r="B11" s="66" t="s">
        <v>133</v>
      </c>
      <c r="D11" s="66" t="s">
        <v>46</v>
      </c>
      <c r="F11" s="66" t="s">
        <v>115</v>
      </c>
      <c r="H11" s="73" t="s">
        <v>146</v>
      </c>
    </row>
    <row r="12" spans="2:9" ht="16">
      <c r="B12" s="66" t="s">
        <v>11</v>
      </c>
      <c r="D12" s="66" t="s">
        <v>47</v>
      </c>
      <c r="F12" s="66" t="s">
        <v>117</v>
      </c>
      <c r="H12" s="73" t="s">
        <v>178</v>
      </c>
    </row>
    <row r="13" spans="2:9" ht="16">
      <c r="B13" s="66" t="s">
        <v>5</v>
      </c>
      <c r="D13" s="66" t="s">
        <v>48</v>
      </c>
      <c r="F13" s="66" t="s">
        <v>118</v>
      </c>
      <c r="H13" s="73"/>
    </row>
    <row r="14" spans="2:9" ht="16">
      <c r="B14" s="66" t="s">
        <v>12</v>
      </c>
      <c r="D14" s="66" t="s">
        <v>49</v>
      </c>
      <c r="F14" s="66" t="s">
        <v>119</v>
      </c>
      <c r="H14" s="74" t="s">
        <v>147</v>
      </c>
      <c r="I14" s="70"/>
    </row>
    <row r="15" spans="2:9" ht="16">
      <c r="B15" s="66" t="s">
        <v>6</v>
      </c>
      <c r="D15" s="66" t="s">
        <v>85</v>
      </c>
      <c r="F15" s="66" t="s">
        <v>120</v>
      </c>
      <c r="H15" s="74" t="s">
        <v>179</v>
      </c>
      <c r="I15" s="70"/>
    </row>
    <row r="16" spans="2:9" ht="16">
      <c r="B16" s="66" t="s">
        <v>13</v>
      </c>
      <c r="D16" s="66" t="s">
        <v>50</v>
      </c>
      <c r="F16" s="66" t="s">
        <v>121</v>
      </c>
      <c r="H16" s="73" t="s">
        <v>148</v>
      </c>
    </row>
    <row r="17" spans="2:8" ht="16">
      <c r="B17" s="66" t="s">
        <v>187</v>
      </c>
      <c r="D17" s="66" t="s">
        <v>188</v>
      </c>
      <c r="H17" s="73" t="s">
        <v>149</v>
      </c>
    </row>
    <row r="18" spans="2:8" ht="16">
      <c r="B18" s="66" t="s">
        <v>128</v>
      </c>
      <c r="D18" s="66" t="s">
        <v>136</v>
      </c>
      <c r="F18" s="66" t="s">
        <v>122</v>
      </c>
      <c r="H18" s="73" t="s">
        <v>180</v>
      </c>
    </row>
    <row r="19" spans="2:8" ht="16">
      <c r="B19" s="66" t="s">
        <v>7</v>
      </c>
      <c r="D19" s="66" t="s">
        <v>51</v>
      </c>
      <c r="F19" s="66" t="s">
        <v>123</v>
      </c>
      <c r="H19" s="73" t="s">
        <v>150</v>
      </c>
    </row>
    <row r="20" spans="2:8" ht="16">
      <c r="B20" s="66" t="s">
        <v>15</v>
      </c>
      <c r="D20" s="66" t="s">
        <v>52</v>
      </c>
      <c r="F20" s="66" t="s">
        <v>124</v>
      </c>
      <c r="H20" s="73" t="s">
        <v>151</v>
      </c>
    </row>
    <row r="21" spans="2:8" ht="15" customHeight="1">
      <c r="B21" s="66" t="s">
        <v>68</v>
      </c>
      <c r="D21" s="66" t="s">
        <v>69</v>
      </c>
      <c r="F21" s="66" t="s">
        <v>125</v>
      </c>
      <c r="H21" s="73" t="s">
        <v>152</v>
      </c>
    </row>
    <row r="22" spans="2:8" ht="16">
      <c r="B22" s="66" t="s">
        <v>36</v>
      </c>
      <c r="D22" s="66" t="s">
        <v>53</v>
      </c>
      <c r="F22" s="66" t="s">
        <v>99</v>
      </c>
      <c r="H22" s="73" t="s">
        <v>153</v>
      </c>
    </row>
    <row r="23" spans="2:8" ht="16">
      <c r="B23" s="66" t="s">
        <v>37</v>
      </c>
      <c r="D23" s="66" t="s">
        <v>54</v>
      </c>
      <c r="H23" s="73" t="s">
        <v>154</v>
      </c>
    </row>
    <row r="24" spans="2:8" ht="16">
      <c r="B24" s="66" t="s">
        <v>14</v>
      </c>
      <c r="D24" s="66" t="s">
        <v>55</v>
      </c>
      <c r="H24" s="73" t="s">
        <v>155</v>
      </c>
    </row>
    <row r="25" spans="2:8" ht="16">
      <c r="B25" s="66" t="s">
        <v>139</v>
      </c>
      <c r="D25" s="66" t="s">
        <v>78</v>
      </c>
      <c r="H25" s="73" t="s">
        <v>156</v>
      </c>
    </row>
    <row r="26" spans="2:8" ht="16">
      <c r="B26" s="66" t="s">
        <v>209</v>
      </c>
      <c r="D26" s="66" t="s">
        <v>210</v>
      </c>
      <c r="H26" s="73" t="s">
        <v>211</v>
      </c>
    </row>
    <row r="27" spans="2:8" ht="16">
      <c r="B27" s="66" t="s">
        <v>212</v>
      </c>
      <c r="D27" s="66" t="s">
        <v>213</v>
      </c>
      <c r="H27" s="73" t="s">
        <v>214</v>
      </c>
    </row>
    <row r="28" spans="2:8" ht="16">
      <c r="B28" s="66" t="s">
        <v>17</v>
      </c>
      <c r="D28" s="66" t="s">
        <v>56</v>
      </c>
      <c r="F28" s="66" t="s">
        <v>91</v>
      </c>
      <c r="H28" s="73" t="s">
        <v>157</v>
      </c>
    </row>
    <row r="29" spans="2:8" ht="16">
      <c r="B29" s="66" t="s">
        <v>18</v>
      </c>
      <c r="D29" s="66" t="s">
        <v>57</v>
      </c>
      <c r="F29" s="66" t="s">
        <v>93</v>
      </c>
      <c r="H29" s="73" t="s">
        <v>158</v>
      </c>
    </row>
    <row r="30" spans="2:8" ht="16">
      <c r="B30" s="66" t="s">
        <v>19</v>
      </c>
      <c r="D30" s="66" t="s">
        <v>58</v>
      </c>
      <c r="F30" s="66" t="s">
        <v>95</v>
      </c>
      <c r="H30" s="73" t="s">
        <v>159</v>
      </c>
    </row>
    <row r="31" spans="2:8" ht="16">
      <c r="B31" s="66" t="s">
        <v>20</v>
      </c>
      <c r="D31" s="66" t="s">
        <v>59</v>
      </c>
      <c r="F31" s="66" t="s">
        <v>96</v>
      </c>
      <c r="H31" s="73" t="s">
        <v>160</v>
      </c>
    </row>
    <row r="32" spans="2:8" ht="16">
      <c r="B32" s="66" t="s">
        <v>21</v>
      </c>
      <c r="D32" s="66" t="s">
        <v>60</v>
      </c>
      <c r="F32" s="66" t="s">
        <v>92</v>
      </c>
      <c r="H32" s="73" t="s">
        <v>161</v>
      </c>
    </row>
    <row r="33" spans="2:8" ht="16">
      <c r="B33" s="66" t="s">
        <v>22</v>
      </c>
      <c r="D33" s="66" t="s">
        <v>81</v>
      </c>
      <c r="F33" s="66" t="s">
        <v>94</v>
      </c>
      <c r="H33" s="73" t="s">
        <v>162</v>
      </c>
    </row>
    <row r="34" spans="2:8" ht="16">
      <c r="B34" s="66" t="s">
        <v>23</v>
      </c>
      <c r="D34" s="66" t="s">
        <v>61</v>
      </c>
      <c r="F34" s="66" t="s">
        <v>97</v>
      </c>
      <c r="H34" s="73" t="s">
        <v>163</v>
      </c>
    </row>
    <row r="35" spans="2:8" ht="16">
      <c r="B35" s="66" t="s">
        <v>31</v>
      </c>
      <c r="D35" s="66" t="s">
        <v>62</v>
      </c>
      <c r="F35" s="66" t="s">
        <v>98</v>
      </c>
      <c r="H35" s="73" t="s">
        <v>164</v>
      </c>
    </row>
    <row r="36" spans="2:8" ht="16">
      <c r="B36" s="66" t="s">
        <v>222</v>
      </c>
      <c r="D36" s="66" t="s">
        <v>223</v>
      </c>
      <c r="F36" s="66" t="s">
        <v>224</v>
      </c>
      <c r="H36" s="73" t="s">
        <v>232</v>
      </c>
    </row>
    <row r="37" spans="2:8" ht="32">
      <c r="B37" s="67" t="s">
        <v>63</v>
      </c>
      <c r="D37" s="66" t="s">
        <v>137</v>
      </c>
      <c r="H37" s="73"/>
    </row>
    <row r="38" spans="2:8" ht="16">
      <c r="B38" s="66" t="s">
        <v>238</v>
      </c>
      <c r="D38" s="66" t="s">
        <v>227</v>
      </c>
      <c r="F38" s="66" t="s">
        <v>226</v>
      </c>
      <c r="H38" s="73" t="s">
        <v>225</v>
      </c>
    </row>
    <row r="39" spans="2:8" ht="16">
      <c r="B39" s="66" t="s">
        <v>24</v>
      </c>
      <c r="D39" s="66" t="s">
        <v>64</v>
      </c>
      <c r="F39" s="66" t="s">
        <v>101</v>
      </c>
      <c r="H39" s="73" t="s">
        <v>165</v>
      </c>
    </row>
    <row r="40" spans="2:8" ht="16">
      <c r="B40" s="66" t="s">
        <v>25</v>
      </c>
      <c r="D40" s="66" t="s">
        <v>65</v>
      </c>
      <c r="F40" s="66" t="s">
        <v>102</v>
      </c>
      <c r="H40" s="73" t="s">
        <v>181</v>
      </c>
    </row>
    <row r="41" spans="2:8" ht="16">
      <c r="B41" s="66" t="s">
        <v>26</v>
      </c>
      <c r="D41" s="66" t="s">
        <v>66</v>
      </c>
      <c r="F41" s="66" t="s">
        <v>103</v>
      </c>
      <c r="H41" s="73" t="s">
        <v>166</v>
      </c>
    </row>
    <row r="42" spans="2:8" ht="16">
      <c r="B42" s="66" t="s">
        <v>27</v>
      </c>
      <c r="D42" s="66" t="s">
        <v>67</v>
      </c>
      <c r="F42" s="66" t="s">
        <v>104</v>
      </c>
      <c r="H42" s="73" t="s">
        <v>167</v>
      </c>
    </row>
    <row r="43" spans="2:8" ht="16">
      <c r="B43" s="66" t="s">
        <v>28</v>
      </c>
      <c r="D43" s="66" t="s">
        <v>131</v>
      </c>
      <c r="F43" s="66" t="s">
        <v>105</v>
      </c>
      <c r="H43" s="73" t="s">
        <v>168</v>
      </c>
    </row>
    <row r="44" spans="2:8" ht="22.5" customHeight="1">
      <c r="B44" s="66" t="s">
        <v>70</v>
      </c>
      <c r="D44" s="66" t="s">
        <v>72</v>
      </c>
      <c r="F44" s="66" t="s">
        <v>108</v>
      </c>
      <c r="H44" s="73" t="s">
        <v>182</v>
      </c>
    </row>
    <row r="45" spans="2:8" ht="30" customHeight="1">
      <c r="B45" s="66" t="s">
        <v>33</v>
      </c>
      <c r="D45" s="66" t="s">
        <v>73</v>
      </c>
      <c r="F45" s="66" t="s">
        <v>106</v>
      </c>
      <c r="H45" s="73" t="s">
        <v>183</v>
      </c>
    </row>
    <row r="46" spans="2:8" ht="16">
      <c r="B46" s="66" t="s">
        <v>29</v>
      </c>
      <c r="D46" s="66" t="s">
        <v>74</v>
      </c>
      <c r="F46" s="66" t="s">
        <v>110</v>
      </c>
      <c r="H46" s="73" t="s">
        <v>169</v>
      </c>
    </row>
    <row r="47" spans="2:8" ht="16">
      <c r="B47" s="66" t="s">
        <v>30</v>
      </c>
      <c r="D47" s="66" t="s">
        <v>71</v>
      </c>
      <c r="H47" s="73" t="s">
        <v>184</v>
      </c>
    </row>
    <row r="48" spans="2:8" ht="32">
      <c r="B48" s="67" t="s">
        <v>215</v>
      </c>
      <c r="D48" s="67" t="s">
        <v>216</v>
      </c>
      <c r="H48" s="73" t="s">
        <v>217</v>
      </c>
    </row>
    <row r="49" spans="2:8" ht="16">
      <c r="B49" s="66" t="s">
        <v>32</v>
      </c>
      <c r="D49" s="66" t="s">
        <v>75</v>
      </c>
      <c r="H49" s="73" t="s">
        <v>170</v>
      </c>
    </row>
    <row r="50" spans="2:8" ht="16">
      <c r="B50" s="66" t="s">
        <v>200</v>
      </c>
      <c r="D50" s="66" t="s">
        <v>201</v>
      </c>
      <c r="F50" s="66" t="s">
        <v>202</v>
      </c>
      <c r="H50" s="73" t="s">
        <v>203</v>
      </c>
    </row>
    <row r="51" spans="2:8" ht="16">
      <c r="B51" s="66" t="s">
        <v>16</v>
      </c>
      <c r="D51" s="66" t="s">
        <v>79</v>
      </c>
      <c r="F51" s="66" t="s">
        <v>100</v>
      </c>
      <c r="H51" s="73" t="s">
        <v>171</v>
      </c>
    </row>
    <row r="52" spans="2:8" ht="16">
      <c r="B52" s="66" t="s">
        <v>76</v>
      </c>
      <c r="D52" s="66" t="s">
        <v>77</v>
      </c>
      <c r="H52" s="73" t="s">
        <v>172</v>
      </c>
    </row>
    <row r="53" spans="2:8" ht="16">
      <c r="B53" s="66" t="s">
        <v>140</v>
      </c>
      <c r="D53" s="66" t="s">
        <v>135</v>
      </c>
      <c r="H53" s="73" t="s">
        <v>173</v>
      </c>
    </row>
    <row r="54" spans="2:8" ht="16">
      <c r="B54" s="66" t="s">
        <v>237</v>
      </c>
      <c r="D54" s="66" t="s">
        <v>228</v>
      </c>
      <c r="H54" s="73" t="s">
        <v>230</v>
      </c>
    </row>
    <row r="55" spans="2:8" ht="16">
      <c r="B55" s="66" t="s">
        <v>127</v>
      </c>
      <c r="D55" s="66" t="s">
        <v>134</v>
      </c>
      <c r="H55" s="73" t="s">
        <v>174</v>
      </c>
    </row>
    <row r="56" spans="2:8" ht="16">
      <c r="B56" s="66" t="s">
        <v>199</v>
      </c>
      <c r="D56" s="66" t="s">
        <v>229</v>
      </c>
      <c r="H56" s="73" t="s">
        <v>231</v>
      </c>
    </row>
    <row r="57" spans="2:8" ht="16">
      <c r="B57" s="66" t="s">
        <v>34</v>
      </c>
      <c r="D57" s="66" t="s">
        <v>34</v>
      </c>
      <c r="F57" s="66" t="s">
        <v>107</v>
      </c>
      <c r="H57" s="73" t="s">
        <v>175</v>
      </c>
    </row>
    <row r="58" spans="2:8" ht="16">
      <c r="B58" s="66" t="s">
        <v>129</v>
      </c>
      <c r="D58" s="66" t="s">
        <v>130</v>
      </c>
      <c r="F58" s="66" t="s">
        <v>109</v>
      </c>
      <c r="H58" s="73" t="s">
        <v>176</v>
      </c>
    </row>
    <row r="59" spans="2:8" ht="17">
      <c r="B59" s="68" t="s">
        <v>35</v>
      </c>
      <c r="D59" s="66" t="s">
        <v>189</v>
      </c>
      <c r="F59" s="66" t="s">
        <v>111</v>
      </c>
      <c r="H59" s="73" t="s">
        <v>190</v>
      </c>
    </row>
    <row r="60" spans="2:8">
      <c r="B60" s="66" t="s">
        <v>235</v>
      </c>
      <c r="D60" s="66" t="s">
        <v>236</v>
      </c>
    </row>
    <row r="64" spans="2:8">
      <c r="F64" s="66" t="s">
        <v>112</v>
      </c>
    </row>
    <row r="66" spans="6:6">
      <c r="F66" s="66" t="s">
        <v>126</v>
      </c>
    </row>
    <row r="67" spans="6:6">
      <c r="F67" s="66" t="s">
        <v>233</v>
      </c>
    </row>
    <row r="68" spans="6:6">
      <c r="F68" s="66" t="s">
        <v>234</v>
      </c>
    </row>
  </sheetData>
  <sheetProtection selectLockedCells="1" selectUnlockedCells="1"/>
  <pageMargins left="0.78740157499999996" right="0.78740157499999996" top="0.78740157499999996" bottom="0.78740157499999996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Aanmelding GLT</vt:lpstr>
      <vt:lpstr>multital</vt:lpstr>
      <vt:lpstr>'Aanmelding GLT'!Druckbereich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Weck</dc:creator>
  <cp:lastModifiedBy>Hermann Weck</cp:lastModifiedBy>
  <cp:lastPrinted>2021-10-01T17:20:44Z</cp:lastPrinted>
  <dcterms:created xsi:type="dcterms:W3CDTF">2010-10-05T17:53:06Z</dcterms:created>
  <dcterms:modified xsi:type="dcterms:W3CDTF">2021-10-01T17:21:24Z</dcterms:modified>
</cp:coreProperties>
</file>